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tabRatio="779" activeTab="0"/>
  </bookViews>
  <sheets>
    <sheet name="様式第1号" sheetId="1" r:id="rId1"/>
    <sheet name="別紙1" sheetId="2" r:id="rId2"/>
    <sheet name="別紙2" sheetId="3" r:id="rId3"/>
    <sheet name="別紙3 " sheetId="4" r:id="rId4"/>
    <sheet name="別記様式1" sheetId="5" r:id="rId5"/>
    <sheet name="別記様式P3" sheetId="6" r:id="rId6"/>
  </sheets>
  <definedNames>
    <definedName name="_xlnm.Print_Area" localSheetId="4">'別記様式1'!$B$1:$R$56,'別記様式1'!#REF!</definedName>
    <definedName name="_xlnm.Print_Area" localSheetId="5">'別記様式P3'!$B$1:$M$55</definedName>
    <definedName name="_xlnm.Print_Area" localSheetId="1">'別紙1'!$B$1:$AA$51</definedName>
    <definedName name="_xlnm.Print_Area" localSheetId="2">'別紙2'!$B$1:$J$51</definedName>
    <definedName name="_xlnm.Print_Area" localSheetId="3">'別紙3 '!$B$1:$E$41</definedName>
    <definedName name="_xlnm.Print_Area" localSheetId="0">'様式第1号'!$B$1:$U$39</definedName>
  </definedNames>
  <calcPr fullCalcOnLoad="1"/>
</workbook>
</file>

<file path=xl/sharedStrings.xml><?xml version="1.0" encoding="utf-8"?>
<sst xmlns="http://schemas.openxmlformats.org/spreadsheetml/2006/main" count="248" uniqueCount="212">
  <si>
    <t>公益財団法人北海道中小企業総合支援センター理事長　様</t>
  </si>
  <si>
    <t>事業計画名</t>
  </si>
  <si>
    <t>日</t>
  </si>
  <si>
    <t>月</t>
  </si>
  <si>
    <t>年</t>
  </si>
  <si>
    <t>平成</t>
  </si>
  <si>
    <t>所在地</t>
  </si>
  <si>
    <t>代表者</t>
  </si>
  <si>
    <r>
      <t>様式</t>
    </r>
    <r>
      <rPr>
        <sz val="10"/>
        <color indexed="8"/>
        <rFont val="ＭＳ Ｐ明朝"/>
        <family val="1"/>
      </rPr>
      <t>第1号</t>
    </r>
  </si>
  <si>
    <t>【注意】　助成事業計画書には、次の書類を添付してください。</t>
  </si>
  <si>
    <r>
      <t xml:space="preserve">　　  </t>
    </r>
    <r>
      <rPr>
        <u val="single"/>
        <sz val="10"/>
        <rFont val="ＭＳ Ｐ明朝"/>
        <family val="1"/>
      </rPr>
      <t>品目</t>
    </r>
    <r>
      <rPr>
        <sz val="10"/>
        <rFont val="ＭＳ Ｐ明朝"/>
        <family val="1"/>
      </rPr>
      <t>等、生産(売上)額）及び</t>
    </r>
    <r>
      <rPr>
        <u val="single"/>
        <sz val="10"/>
        <rFont val="ＭＳ Ｐ明朝"/>
        <family val="1"/>
      </rPr>
      <t>略歴</t>
    </r>
    <r>
      <rPr>
        <sz val="10"/>
        <rFont val="ＭＳ Ｐ明朝"/>
        <family val="1"/>
      </rPr>
      <t>に関する資料（</t>
    </r>
    <r>
      <rPr>
        <u val="single"/>
        <sz val="10"/>
        <rFont val="ＭＳ Ｐ明朝"/>
        <family val="1"/>
      </rPr>
      <t>商業登記簿謄本</t>
    </r>
    <r>
      <rPr>
        <sz val="10"/>
        <rFont val="ＭＳ Ｐ明朝"/>
        <family val="1"/>
      </rPr>
      <t>、</t>
    </r>
    <r>
      <rPr>
        <u val="single"/>
        <sz val="10"/>
        <rFont val="ＭＳ Ｐ明朝"/>
        <family val="1"/>
      </rPr>
      <t>企業パンフレット</t>
    </r>
    <r>
      <rPr>
        <sz val="10"/>
        <rFont val="ＭＳ Ｐ明朝"/>
        <family val="1"/>
      </rPr>
      <t>など）並びに</t>
    </r>
  </si>
  <si>
    <t>２　助成事業の全体計画</t>
  </si>
  <si>
    <t>FAX</t>
  </si>
  <si>
    <t>（法人の場合）</t>
  </si>
  <si>
    <t>円</t>
  </si>
  <si>
    <t>担当者</t>
  </si>
  <si>
    <t>職</t>
  </si>
  <si>
    <t>氏名</t>
  </si>
  <si>
    <t>名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</si>
  <si>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</si>
  <si>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</si>
  <si>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</si>
  <si>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</si>
  <si>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</si>
  <si>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</si>
  <si>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</si>
  <si>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</si>
  <si>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</si>
  <si>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事業所（団体等）名</t>
  </si>
  <si>
    <t>所在地・連絡先</t>
  </si>
  <si>
    <t>職名</t>
  </si>
  <si>
    <t>事業所名</t>
  </si>
  <si>
    <t>ヶ月間）</t>
  </si>
  <si>
    <t>具体的な内容は、別記様式１または別記様式２に記載</t>
  </si>
  <si>
    <t>１　事業者の概要</t>
  </si>
  <si>
    <t>経営計画</t>
  </si>
  <si>
    <t>年　　次</t>
  </si>
  <si>
    <t>材料費</t>
  </si>
  <si>
    <t>外注費</t>
  </si>
  <si>
    <t>既存事業分</t>
  </si>
  <si>
    <t>当該製品分</t>
  </si>
  <si>
    <t>計</t>
  </si>
  <si>
    <t>労務費</t>
  </si>
  <si>
    <t>減価償却費</t>
  </si>
  <si>
    <t>B</t>
  </si>
  <si>
    <t>その他</t>
  </si>
  <si>
    <t>期首棚卸高</t>
  </si>
  <si>
    <t>期末棚卸高</t>
  </si>
  <si>
    <t>仕入原価</t>
  </si>
  <si>
    <t>売上総利益</t>
  </si>
  <si>
    <t>販売費及び
一般管理費</t>
  </si>
  <si>
    <t>売上原価</t>
  </si>
  <si>
    <t>製造
原価</t>
  </si>
  <si>
    <t>営業利益</t>
  </si>
  <si>
    <t>1年後</t>
  </si>
  <si>
    <t>2年後</t>
  </si>
  <si>
    <t>3年後</t>
  </si>
  <si>
    <t>２　売上および利益計画（付加価値向上の内容）</t>
  </si>
  <si>
    <t>当該製品
売上高の
算出根拠</t>
  </si>
  <si>
    <t>販売数量</t>
  </si>
  <si>
    <t>従業員数（名）</t>
  </si>
  <si>
    <t>単価（円）</t>
  </si>
  <si>
    <r>
      <t>粗利益率</t>
    </r>
    <r>
      <rPr>
        <vertAlign val="superscript"/>
        <sz val="10"/>
        <rFont val="ＭＳ Ｐ明朝"/>
        <family val="1"/>
      </rPr>
      <t>※</t>
    </r>
  </si>
  <si>
    <t>販売数量の根拠</t>
  </si>
  <si>
    <t>（H　/　期）</t>
  </si>
  <si>
    <t>助成年度</t>
  </si>
  <si>
    <t>※ 粗利益率(％)＝（売上見込－原料等仕入見込）÷売上見込×100　（外注費、労務費、その他経費は考慮しない）とすること。</t>
  </si>
  <si>
    <t xml:space="preserve">助成事業明細書(経費配分) </t>
  </si>
  <si>
    <t>助成対象経費区分</t>
  </si>
  <si>
    <t>経費の積算明細</t>
  </si>
  <si>
    <t>備考</t>
  </si>
  <si>
    <t>事業区分</t>
  </si>
  <si>
    <t>対象経費</t>
  </si>
  <si>
    <t>金融機関借入</t>
  </si>
  <si>
    <t>（単位：円）</t>
  </si>
  <si>
    <t>助成対象経費（税抜額）</t>
  </si>
  <si>
    <t>原材料・副材料費</t>
  </si>
  <si>
    <t>試験(検査)依頼費</t>
  </si>
  <si>
    <t>１　助成対象経費の経費配分</t>
  </si>
  <si>
    <t>２　事業資金の調達</t>
  </si>
  <si>
    <t>手元余裕金</t>
  </si>
  <si>
    <t>合計　（C）＝（Ａ）</t>
  </si>
  <si>
    <t>うち助成金交付申請予定額　（Ｂ)</t>
  </si>
  <si>
    <t>区分</t>
  </si>
  <si>
    <t>具体的内容</t>
  </si>
  <si>
    <t>【注意】　金額や内容の確認のため、経費の見積書などの写しを添付してください。</t>
  </si>
  <si>
    <t>調達金額</t>
  </si>
  <si>
    <t>　　　　　　　銀行　　　　　支店</t>
  </si>
  <si>
    <t>別記様式１</t>
  </si>
  <si>
    <t>事業説明書</t>
  </si>
  <si>
    <t xml:space="preserve">   □ あ  り      □ な  し  （いずれかを☑）</t>
  </si>
  <si>
    <t>実施項目</t>
  </si>
  <si>
    <t>２　実施体制</t>
  </si>
  <si>
    <t>①</t>
  </si>
  <si>
    <t>②</t>
  </si>
  <si>
    <t>③</t>
  </si>
  <si>
    <t>(11)</t>
  </si>
  <si>
    <t>事業者の強み
（自己アピール）</t>
  </si>
  <si>
    <t>今後の経営計画
　・上記経営環境への対応
　・利益確保の方策
　・助成事業の位置付け</t>
  </si>
  <si>
    <t>１　経営計画（助成事業を含めた事業全体の経営計画）</t>
  </si>
  <si>
    <t>３　実施スケジュール</t>
  </si>
  <si>
    <t xml:space="preserve"> 開発体制</t>
  </si>
  <si>
    <t>生産体制</t>
  </si>
  <si>
    <t>販売体制</t>
  </si>
  <si>
    <t>協力者
・試験研究機関
・大学
・民間企業等</t>
  </si>
  <si>
    <t>④</t>
  </si>
  <si>
    <t>⑤</t>
  </si>
  <si>
    <t>産業財産権・
許認可の状況</t>
  </si>
  <si>
    <t>事業資金確保
の状況</t>
  </si>
  <si>
    <t>⑥</t>
  </si>
  <si>
    <t>（本事業に関連して併願している他の助成制度）</t>
  </si>
  <si>
    <t>１　ビジネスプラン（助成事業の具体的内容）</t>
  </si>
  <si>
    <t>※ 別紙２　経営計画　との整合性に留意して記載すること。</t>
  </si>
  <si>
    <t>必要に応じて適宜、補足資料を添付し、本書式（A4縦1ページ）を変更しないこと</t>
  </si>
  <si>
    <t>５　対象経費明細</t>
  </si>
  <si>
    <t>　※「別紙３　助成事業明細書(経費配分) 」に記入した経費区分の明細を記入する</t>
  </si>
  <si>
    <t>　※経費算定額の根拠となる疎明資料(見積書、契約書、カタログ等)の写しを添付する</t>
  </si>
  <si>
    <t>　※経費区分ごとの合計額が「助成事業明細書(経費配分)」の金額と一致することを確認する</t>
  </si>
  <si>
    <t>経費科目</t>
  </si>
  <si>
    <t>規格･型式等</t>
  </si>
  <si>
    <t>数量</t>
  </si>
  <si>
    <t>単価</t>
  </si>
  <si>
    <t>品名</t>
  </si>
  <si>
    <t>税抜金額</t>
  </si>
  <si>
    <t>消費税</t>
  </si>
  <si>
    <t>金額</t>
  </si>
  <si>
    <t>購入先</t>
  </si>
  <si>
    <t>有・無</t>
  </si>
  <si>
    <t>添付№</t>
  </si>
  <si>
    <t>（金額：円）</t>
  </si>
  <si>
    <t>見積書</t>
  </si>
  <si>
    <t>　※必要に応じて、適宜欄を追加、削除するなどして使用する</t>
  </si>
  <si>
    <t>単位</t>
  </si>
  <si>
    <t>平成30年度 北海道中小企業新応援ファンド助成金助成事業計画書</t>
  </si>
  <si>
    <t>年度において、「北海道中小企業新応援ファンド助成金」の交付を受け標記の事業を行ない</t>
  </si>
  <si>
    <t>１　事業計画　別添「北海道中小企業新応援ファンド助成金に係る助成事業計画」のとおり</t>
  </si>
  <si>
    <t xml:space="preserve"> (4) 事業説明書 （別記様式１）</t>
  </si>
  <si>
    <t>（別紙１）</t>
  </si>
  <si>
    <t>北海道中小企業新応援ファンド助成金に係る助成事業計画</t>
  </si>
  <si>
    <t>代表者氏名</t>
  </si>
  <si>
    <t>〒</t>
  </si>
  <si>
    <t>TEL</t>
  </si>
  <si>
    <t>設立年月日</t>
  </si>
  <si>
    <t>資本金（出資金）</t>
  </si>
  <si>
    <t>従業員数</t>
  </si>
  <si>
    <t>事業区分</t>
  </si>
  <si>
    <t>事業の実施体制
 （組織図）</t>
  </si>
  <si>
    <t>必要に応じて適宜、補足資料を添付・欄の追加をしてください。本書式（A4縦1ページ）は変更しないでください。</t>
  </si>
  <si>
    <t>（別紙２）</t>
  </si>
  <si>
    <r>
      <t>既存事業の現状と課題</t>
    </r>
    <r>
      <rPr>
        <vertAlign val="superscript"/>
        <sz val="10"/>
        <rFont val="ＭＳ Ｐ明朝"/>
        <family val="1"/>
      </rPr>
      <t>※1</t>
    </r>
    <r>
      <rPr>
        <sz val="10"/>
        <rFont val="ＭＳ Ｐ明朝"/>
        <family val="1"/>
      </rPr>
      <t xml:space="preserve">
　・需要動向
　・競合他社の動向
　・売上および利益の推移</t>
    </r>
  </si>
  <si>
    <t>直近</t>
  </si>
  <si>
    <t xml:space="preserve">人件費 　　 </t>
  </si>
  <si>
    <t>当該付加価値労働生産性</t>
  </si>
  <si>
    <t>H30年</t>
  </si>
  <si>
    <t>合計　（Ａ）</t>
  </si>
  <si>
    <t>（別紙３）</t>
  </si>
  <si>
    <t>共同研究費</t>
  </si>
  <si>
    <t>（Ａ）の1/2以内
（最大50万円、千円未満切捨）</t>
  </si>
  <si>
    <t>製品開発
チャレンジ
支援事業</t>
  </si>
  <si>
    <t>製品開発チャレンジ支援事業</t>
  </si>
  <si>
    <r>
      <t xml:space="preserve"> (6)  計画書提出者が法人の場合は、</t>
    </r>
    <r>
      <rPr>
        <u val="single"/>
        <sz val="10"/>
        <rFont val="ＭＳ Ｐ明朝"/>
        <family val="1"/>
      </rPr>
      <t>定款の写し</t>
    </r>
  </si>
  <si>
    <t xml:space="preserve"> (７)  計画書提出者が道内に主たる事務所を有しない者の場合は、北海道中小企業新応援ファンド助</t>
  </si>
  <si>
    <t>成金交付要領第５条第２項各号に規定する事項に関する資料</t>
  </si>
  <si>
    <t>計画書提出者</t>
  </si>
  <si>
    <t>㊞</t>
  </si>
  <si>
    <t>　</t>
  </si>
  <si>
    <t>平成</t>
  </si>
  <si>
    <t>　　たいので、あらかじめ審査を受けたく、下記のとおり事業計画書を提出します。</t>
  </si>
  <si>
    <t>　記</t>
  </si>
  <si>
    <t>２　助成金交付申請予定額</t>
  </si>
  <si>
    <t>円（千円未満切捨て）</t>
  </si>
  <si>
    <t xml:space="preserve"> (1) 北海道中小企業新応援ファンド助成金に係る助成事業計画 （別紙１）</t>
  </si>
  <si>
    <t xml:space="preserve"> (2)  経営計画 （別紙２）</t>
  </si>
  <si>
    <t xml:space="preserve"> (3)  助成事業明細書（経費配分）（別紙３）</t>
  </si>
  <si>
    <r>
      <t xml:space="preserve"> (5)  計画書提出者の現在の事業概要（</t>
    </r>
    <r>
      <rPr>
        <u val="single"/>
        <sz val="10"/>
        <rFont val="ＭＳ Ｐ明朝"/>
        <family val="1"/>
      </rPr>
      <t>業種</t>
    </r>
    <r>
      <rPr>
        <sz val="10"/>
        <rFont val="ＭＳ Ｐ明朝"/>
        <family val="1"/>
      </rPr>
      <t>(日本標準産業分類における細分類)、</t>
    </r>
    <r>
      <rPr>
        <u val="single"/>
        <sz val="10"/>
        <rFont val="ＭＳ Ｐ明朝"/>
        <family val="1"/>
      </rPr>
      <t>主たる生産(売上)</t>
    </r>
  </si>
  <si>
    <r>
      <t xml:space="preserve">　　  </t>
    </r>
    <r>
      <rPr>
        <u val="single"/>
        <sz val="10"/>
        <rFont val="ＭＳ Ｐ明朝"/>
        <family val="1"/>
      </rPr>
      <t>直近３期間の財務諸表</t>
    </r>
    <r>
      <rPr>
        <sz val="10"/>
        <rFont val="ＭＳ Ｐ明朝"/>
        <family val="1"/>
      </rPr>
      <t>（創業促進支援事業については略歴のみを添付する。）</t>
    </r>
  </si>
  <si>
    <t>(1)</t>
  </si>
  <si>
    <t>Mail</t>
  </si>
  <si>
    <r>
      <t>現在の事業概要</t>
    </r>
    <r>
      <rPr>
        <vertAlign val="superscript"/>
        <sz val="10"/>
        <rFont val="ＭＳ Ｐ明朝"/>
        <family val="1"/>
      </rPr>
      <t>※1</t>
    </r>
  </si>
  <si>
    <t>事業責任者</t>
  </si>
  <si>
    <t>事業責任者および
専門知識を有する
ｽﾀｯﾌのﾌﾟﾛﾌｨｰﾙ</t>
  </si>
  <si>
    <t>※1 創業促進支援事業は事業開始前の場合不要。</t>
  </si>
  <si>
    <t>(1)</t>
  </si>
  <si>
    <t>　ア　　創業促進支援事業</t>
  </si>
  <si>
    <t>申請する事業を一つ選択し、
○印を付すこと</t>
  </si>
  <si>
    <t>　イ　　地域資源活用型事業化実現事業</t>
  </si>
  <si>
    <t>　ウ　　製品開発チャレンジ支援事業</t>
  </si>
  <si>
    <t>事業計画名</t>
  </si>
  <si>
    <t>事業の実施期間</t>
  </si>
  <si>
    <t>～</t>
  </si>
  <si>
    <t>（</t>
  </si>
  <si>
    <t>事業の内容</t>
  </si>
  <si>
    <t>※1 「既存事業の現状と課題」は、創業促進支援事業は事業開始前の場合不要。</t>
  </si>
  <si>
    <t>（単位：千円）</t>
  </si>
  <si>
    <t>（H　/　期）</t>
  </si>
  <si>
    <t>売上高</t>
  </si>
  <si>
    <t>Ｚ=ＸＹ/1000</t>
  </si>
  <si>
    <t>Ａ</t>
  </si>
  <si>
    <t>B</t>
  </si>
  <si>
    <t>Ａ</t>
  </si>
  <si>
    <t>計</t>
  </si>
  <si>
    <t>Ｃ</t>
  </si>
  <si>
    <t>付加価値創出額</t>
  </si>
  <si>
    <t>D=Ａ+Ｂ+Ｃ</t>
  </si>
  <si>
    <t>E</t>
  </si>
  <si>
    <t>Ｆ=Ｄ/Ｅ</t>
  </si>
  <si>
    <t>Ｘ</t>
  </si>
  <si>
    <t>Ｙ</t>
  </si>
  <si>
    <t>必要に応じて適宜、補足資料を添付・欄の追加をしてください。本書式（A4縦1ページ）は変更しないでください。</t>
  </si>
  <si>
    <t>検証の内容
及び目的</t>
  </si>
  <si>
    <t>事業構想</t>
  </si>
  <si>
    <t>検証方法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</si>
</sst>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0&quot;名&quot;"/>
    <numFmt numFmtId="178" formatCode="0.0&quot;％&quot;"/>
    <numFmt numFmtId="179" formatCode="0&quot;％&quot;"/>
    <numFmt numFmtId="180" formatCode="#,##0_ "/>
    <numFmt numFmtId="181" formatCode="&quot;平成&quot;0&quot;年&quot;"/>
    <numFmt numFmtId="182" formatCode="0&quot;月&quot;"/>
    <numFmt numFmtId="183" formatCode="&quot;H&quot;0&quot;年&quot;"/>
    <numFmt numFmtId="184" formatCode="0&quot;年&quot;"/>
    <numFmt numFmtId="185" formatCode="0&quot;日&quot;"/>
  </numFmts>
  <fonts count="80">
    <font>
      <sz val="9"/>
      <color theme="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u val="single"/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u val="single"/>
      <sz val="9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vertAlign val="superscript"/>
      <sz val="10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9"/>
      <color indexed="3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30"/>
      <name val="ＭＳ Ｐ明朝"/>
      <family val="1"/>
    </font>
    <font>
      <sz val="10"/>
      <color indexed="30"/>
      <name val="ＭＳ Ｐゴシック"/>
      <family val="3"/>
    </font>
    <font>
      <sz val="9"/>
      <color indexed="10"/>
      <name val="ＭＳ Ｐ明朝"/>
      <family val="1"/>
    </font>
    <font>
      <sz val="9"/>
      <color indexed="30"/>
      <name val="ＭＳ Ｐ明朝"/>
      <family val="1"/>
    </font>
    <font>
      <sz val="9"/>
      <color indexed="30"/>
      <name val="ＭＳ Ｐゴシック"/>
      <family val="3"/>
    </font>
    <font>
      <sz val="9"/>
      <color indexed="56"/>
      <name val="ＭＳ Ｐゴシック"/>
      <family val="3"/>
    </font>
    <font>
      <sz val="9"/>
      <color indexed="17"/>
      <name val="ＭＳ Ｐ明朝"/>
      <family val="1"/>
    </font>
    <font>
      <sz val="9"/>
      <color indexed="36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9"/>
      <color indexed="56"/>
      <name val="ＭＳ Ｐ明朝"/>
      <family val="1"/>
    </font>
    <font>
      <sz val="9"/>
      <color indexed="36"/>
      <name val="ＭＳ Ｐ明朝"/>
      <family val="1"/>
    </font>
    <font>
      <sz val="9"/>
      <color theme="0"/>
      <name val="ＭＳ Ｐゴシック"/>
      <family val="3"/>
    </font>
    <font>
      <sz val="18"/>
      <color theme="3"/>
      <name val="Calibri Light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u val="single"/>
      <sz val="9"/>
      <color theme="1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0"/>
      <color rgb="FF000000"/>
      <name val="ＭＳ Ｐゴシック"/>
      <family val="3"/>
    </font>
    <font>
      <sz val="10"/>
      <color theme="1"/>
      <name val="ＭＳ Ｐ明朝"/>
      <family val="1"/>
    </font>
    <font>
      <sz val="10"/>
      <color rgb="FF000000"/>
      <name val="ＭＳ Ｐ明朝"/>
      <family val="1"/>
    </font>
    <font>
      <sz val="10"/>
      <color theme="1"/>
      <name val="ＭＳ Ｐゴシック"/>
      <family val="3"/>
    </font>
    <font>
      <sz val="10"/>
      <color rgb="FF0070C0"/>
      <name val="ＭＳ Ｐ明朝"/>
      <family val="1"/>
    </font>
    <font>
      <sz val="10"/>
      <color rgb="FF0070C0"/>
      <name val="ＭＳ Ｐゴシック"/>
      <family val="3"/>
    </font>
    <font>
      <sz val="9"/>
      <color rgb="FFFF0000"/>
      <name val="ＭＳ Ｐ明朝"/>
      <family val="1"/>
    </font>
    <font>
      <sz val="9"/>
      <color rgb="FF0070C0"/>
      <name val="ＭＳ Ｐ明朝"/>
      <family val="1"/>
    </font>
    <font>
      <sz val="9"/>
      <color rgb="FF0070C0"/>
      <name val="ＭＳ Ｐゴシック"/>
      <family val="3"/>
    </font>
    <font>
      <sz val="9"/>
      <color rgb="FF002060"/>
      <name val="ＭＳ Ｐゴシック"/>
      <family val="3"/>
    </font>
    <font>
      <sz val="9"/>
      <color rgb="FF00B050"/>
      <name val="ＭＳ Ｐ明朝"/>
      <family val="1"/>
    </font>
    <font>
      <sz val="9"/>
      <color rgb="FF00B050"/>
      <name val="ＭＳ Ｐゴシック"/>
      <family val="3"/>
    </font>
    <font>
      <sz val="9"/>
      <color rgb="FF7030A0"/>
      <name val="ＭＳ Ｐゴシック"/>
      <family val="3"/>
    </font>
    <font>
      <sz val="12"/>
      <color theme="1"/>
      <name val="ＭＳ Ｐゴシック"/>
      <family val="3"/>
    </font>
    <font>
      <sz val="12"/>
      <color rgb="FF000000"/>
      <name val="ＭＳ Ｐ明朝"/>
      <family val="1"/>
    </font>
    <font>
      <sz val="9"/>
      <color rgb="FF002060"/>
      <name val="ＭＳ Ｐ明朝"/>
      <family val="1"/>
    </font>
    <font>
      <sz val="9"/>
      <color rgb="FF7030A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2" fillId="32" borderId="0" applyNumberFormat="0" applyBorder="0" applyAlignment="0" applyProtection="0"/>
  </cellStyleXfs>
  <cellXfs count="466">
    <xf numFmtId="0" fontId="0" fillId="0" borderId="0" xfId="0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 quotePrefix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0" xfId="64" applyFont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4" fillId="0" borderId="0" xfId="64" applyFont="1" applyAlignment="1">
      <alignment horizontal="right" vertical="center"/>
      <protection/>
    </xf>
    <xf numFmtId="0" fontId="4" fillId="0" borderId="18" xfId="64" applyFont="1" applyBorder="1" applyAlignment="1">
      <alignment horizontal="center" vertical="center" shrinkToFit="1"/>
      <protection/>
    </xf>
    <xf numFmtId="0" fontId="5" fillId="0" borderId="11" xfId="64" applyFont="1" applyBorder="1" applyAlignment="1">
      <alignment vertical="center"/>
      <protection/>
    </xf>
    <xf numFmtId="0" fontId="5" fillId="0" borderId="19" xfId="64" applyFont="1" applyBorder="1" applyAlignment="1">
      <alignment vertical="center"/>
      <protection/>
    </xf>
    <xf numFmtId="0" fontId="5" fillId="0" borderId="20" xfId="64" applyFont="1" applyBorder="1" applyAlignment="1">
      <alignment vertical="center"/>
      <protection/>
    </xf>
    <xf numFmtId="0" fontId="5" fillId="0" borderId="21" xfId="64" applyFont="1" applyBorder="1" applyAlignment="1">
      <alignment vertical="center"/>
      <protection/>
    </xf>
    <xf numFmtId="0" fontId="5" fillId="0" borderId="22" xfId="64" applyFont="1" applyBorder="1" applyAlignment="1">
      <alignment vertical="center"/>
      <protection/>
    </xf>
    <xf numFmtId="0" fontId="5" fillId="0" borderId="23" xfId="64" applyFont="1" applyBorder="1" applyAlignment="1">
      <alignment vertical="center"/>
      <protection/>
    </xf>
    <xf numFmtId="0" fontId="5" fillId="0" borderId="24" xfId="64" applyFont="1" applyBorder="1" applyAlignment="1">
      <alignment vertical="center"/>
      <protection/>
    </xf>
    <xf numFmtId="0" fontId="67" fillId="0" borderId="11" xfId="64" applyFont="1" applyBorder="1" applyAlignment="1">
      <alignment horizontal="center" vertical="center"/>
      <protection/>
    </xf>
    <xf numFmtId="0" fontId="5" fillId="0" borderId="13" xfId="64" applyFont="1" applyBorder="1" applyAlignment="1">
      <alignment horizontal="center" vertical="center"/>
      <protection/>
    </xf>
    <xf numFmtId="0" fontId="5" fillId="0" borderId="25" xfId="64" applyFont="1" applyBorder="1" applyAlignment="1">
      <alignment vertical="center"/>
      <protection/>
    </xf>
    <xf numFmtId="0" fontId="67" fillId="0" borderId="26" xfId="64" applyFont="1" applyBorder="1" applyAlignment="1">
      <alignment horizontal="center" vertical="center"/>
      <protection/>
    </xf>
    <xf numFmtId="0" fontId="67" fillId="0" borderId="11" xfId="64" applyFont="1" applyBorder="1" applyAlignment="1">
      <alignment vertical="center"/>
      <protection/>
    </xf>
    <xf numFmtId="0" fontId="67" fillId="0" borderId="27" xfId="64" applyFont="1" applyBorder="1" applyAlignment="1">
      <alignment vertical="center"/>
      <protection/>
    </xf>
    <xf numFmtId="0" fontId="67" fillId="0" borderId="27" xfId="64" applyFont="1" applyBorder="1" applyAlignment="1">
      <alignment horizontal="center" vertical="center"/>
      <protection/>
    </xf>
    <xf numFmtId="0" fontId="67" fillId="0" borderId="28" xfId="64" applyFont="1" applyBorder="1" applyAlignment="1">
      <alignment horizontal="center" vertical="center"/>
      <protection/>
    </xf>
    <xf numFmtId="0" fontId="3" fillId="0" borderId="29" xfId="64" applyFont="1" applyBorder="1" applyAlignment="1">
      <alignment horizontal="center" vertical="center" shrinkToFit="1"/>
      <protection/>
    </xf>
    <xf numFmtId="38" fontId="68" fillId="0" borderId="30" xfId="51" applyFont="1" applyBorder="1" applyAlignment="1">
      <alignment vertical="center" shrinkToFit="1"/>
    </xf>
    <xf numFmtId="38" fontId="68" fillId="0" borderId="31" xfId="51" applyFont="1" applyBorder="1" applyAlignment="1">
      <alignment vertical="center" shrinkToFit="1"/>
    </xf>
    <xf numFmtId="38" fontId="68" fillId="0" borderId="30" xfId="64" applyNumberFormat="1" applyFont="1" applyBorder="1" applyAlignment="1">
      <alignment vertical="center"/>
      <protection/>
    </xf>
    <xf numFmtId="38" fontId="68" fillId="0" borderId="32" xfId="51" applyFont="1" applyBorder="1" applyAlignment="1">
      <alignment vertical="center" shrinkToFit="1"/>
    </xf>
    <xf numFmtId="38" fontId="3" fillId="0" borderId="33" xfId="51" applyFont="1" applyBorder="1" applyAlignment="1">
      <alignment vertical="center" shrinkToFit="1"/>
    </xf>
    <xf numFmtId="38" fontId="3" fillId="0" borderId="32" xfId="51" applyFont="1" applyBorder="1" applyAlignment="1">
      <alignment vertical="center" shrinkToFit="1"/>
    </xf>
    <xf numFmtId="38" fontId="3" fillId="0" borderId="34" xfId="51" applyFont="1" applyBorder="1" applyAlignment="1">
      <alignment vertical="center" shrinkToFit="1"/>
    </xf>
    <xf numFmtId="38" fontId="3" fillId="0" borderId="35" xfId="51" applyFont="1" applyBorder="1" applyAlignment="1">
      <alignment vertical="center" shrinkToFit="1"/>
    </xf>
    <xf numFmtId="38" fontId="3" fillId="0" borderId="31" xfId="51" applyFont="1" applyBorder="1" applyAlignment="1">
      <alignment vertical="center" shrinkToFit="1"/>
    </xf>
    <xf numFmtId="38" fontId="3" fillId="0" borderId="36" xfId="51" applyFont="1" applyBorder="1" applyAlignment="1">
      <alignment vertical="center" shrinkToFit="1"/>
    </xf>
    <xf numFmtId="38" fontId="3" fillId="0" borderId="37" xfId="51" applyFont="1" applyBorder="1" applyAlignment="1">
      <alignment vertical="center" shrinkToFit="1"/>
    </xf>
    <xf numFmtId="38" fontId="68" fillId="0" borderId="38" xfId="51" applyFont="1" applyBorder="1" applyAlignment="1">
      <alignment vertical="center" shrinkToFit="1"/>
    </xf>
    <xf numFmtId="177" fontId="3" fillId="0" borderId="33" xfId="51" applyNumberFormat="1" applyFont="1" applyBorder="1" applyAlignment="1">
      <alignment vertical="center" shrinkToFit="1"/>
    </xf>
    <xf numFmtId="179" fontId="3" fillId="0" borderId="39" xfId="51" applyNumberFormat="1" applyFont="1" applyBorder="1" applyAlignment="1">
      <alignment vertical="center" shrinkToFit="1"/>
    </xf>
    <xf numFmtId="0" fontId="4" fillId="0" borderId="40" xfId="64" applyFont="1" applyBorder="1" applyAlignment="1">
      <alignment vertical="center" wrapText="1"/>
      <protection/>
    </xf>
    <xf numFmtId="0" fontId="4" fillId="0" borderId="24" xfId="64" applyFont="1" applyBorder="1" applyAlignment="1">
      <alignment vertical="center" wrapText="1"/>
      <protection/>
    </xf>
    <xf numFmtId="0" fontId="14" fillId="0" borderId="20" xfId="64" applyFont="1" applyBorder="1" applyAlignment="1">
      <alignment vertical="center"/>
      <protection/>
    </xf>
    <xf numFmtId="0" fontId="14" fillId="0" borderId="23" xfId="64" applyFont="1" applyBorder="1" applyAlignment="1">
      <alignment vertical="center"/>
      <protection/>
    </xf>
    <xf numFmtId="0" fontId="14" fillId="0" borderId="41" xfId="64" applyFont="1" applyBorder="1" applyAlignment="1">
      <alignment vertical="center"/>
      <protection/>
    </xf>
    <xf numFmtId="0" fontId="14" fillId="0" borderId="27" xfId="64" applyFont="1" applyBorder="1" applyAlignment="1">
      <alignment vertical="center"/>
      <protection/>
    </xf>
    <xf numFmtId="0" fontId="14" fillId="0" borderId="42" xfId="64" applyFont="1" applyBorder="1" applyAlignment="1">
      <alignment vertical="center"/>
      <protection/>
    </xf>
    <xf numFmtId="0" fontId="14" fillId="0" borderId="43" xfId="64" applyFont="1" applyBorder="1" applyAlignment="1">
      <alignment vertical="center" wrapText="1"/>
      <protection/>
    </xf>
    <xf numFmtId="0" fontId="14" fillId="0" borderId="20" xfId="64" applyFont="1" applyBorder="1" applyAlignment="1">
      <alignment vertical="center" wrapText="1"/>
      <protection/>
    </xf>
    <xf numFmtId="180" fontId="4" fillId="0" borderId="0" xfId="65" applyNumberFormat="1" applyFont="1" applyAlignment="1">
      <alignment vertical="center"/>
      <protection/>
    </xf>
    <xf numFmtId="180" fontId="4" fillId="0" borderId="0" xfId="65" applyNumberFormat="1" applyFont="1" applyAlignment="1">
      <alignment vertical="center" wrapText="1"/>
      <protection/>
    </xf>
    <xf numFmtId="180" fontId="4" fillId="0" borderId="0" xfId="65" applyNumberFormat="1" applyFont="1" applyAlignment="1">
      <alignment horizontal="right" vertical="center"/>
      <protection/>
    </xf>
    <xf numFmtId="180" fontId="4" fillId="0" borderId="0" xfId="65" applyNumberFormat="1" applyFont="1" applyAlignment="1">
      <alignment horizontal="center" vertical="center"/>
      <protection/>
    </xf>
    <xf numFmtId="0" fontId="4" fillId="0" borderId="0" xfId="65" applyFont="1" applyBorder="1" applyAlignment="1">
      <alignment vertical="center"/>
      <protection/>
    </xf>
    <xf numFmtId="0" fontId="4" fillId="0" borderId="0" xfId="65" applyFont="1" applyAlignment="1">
      <alignment horizontal="center" vertical="center"/>
      <protection/>
    </xf>
    <xf numFmtId="180" fontId="69" fillId="0" borderId="0" xfId="65" applyNumberFormat="1" applyFont="1" applyAlignment="1">
      <alignment horizontal="right" vertical="center"/>
      <protection/>
    </xf>
    <xf numFmtId="180" fontId="4" fillId="0" borderId="26" xfId="65" applyNumberFormat="1" applyFont="1" applyBorder="1" applyAlignment="1">
      <alignment horizontal="center" vertical="center" wrapText="1"/>
      <protection/>
    </xf>
    <xf numFmtId="180" fontId="4" fillId="0" borderId="31" xfId="65" applyNumberFormat="1" applyFont="1" applyBorder="1" applyAlignment="1">
      <alignment horizontal="center" vertical="center"/>
      <protection/>
    </xf>
    <xf numFmtId="180" fontId="4" fillId="0" borderId="33" xfId="62" applyNumberFormat="1" applyFont="1" applyBorder="1" applyAlignment="1">
      <alignment vertical="center" wrapText="1"/>
      <protection/>
    </xf>
    <xf numFmtId="180" fontId="4" fillId="0" borderId="34" xfId="62" applyNumberFormat="1" applyFont="1" applyBorder="1" applyAlignment="1">
      <alignment vertical="center" wrapText="1"/>
      <protection/>
    </xf>
    <xf numFmtId="180" fontId="4" fillId="0" borderId="33" xfId="62" applyNumberFormat="1" applyFont="1" applyBorder="1" applyAlignment="1">
      <alignment vertical="center"/>
      <protection/>
    </xf>
    <xf numFmtId="180" fontId="4" fillId="0" borderId="0" xfId="65" applyNumberFormat="1" applyFont="1" applyBorder="1" applyAlignment="1">
      <alignment vertical="center"/>
      <protection/>
    </xf>
    <xf numFmtId="180" fontId="4" fillId="0" borderId="44" xfId="62" applyNumberFormat="1" applyFont="1" applyBorder="1" applyAlignment="1">
      <alignment vertical="center"/>
      <protection/>
    </xf>
    <xf numFmtId="180" fontId="4" fillId="0" borderId="45" xfId="62" applyNumberFormat="1" applyFont="1" applyBorder="1" applyAlignment="1">
      <alignment vertical="center"/>
      <protection/>
    </xf>
    <xf numFmtId="180" fontId="4" fillId="0" borderId="31" xfId="65" applyNumberFormat="1" applyFont="1" applyBorder="1" applyAlignment="1">
      <alignment vertical="center"/>
      <protection/>
    </xf>
    <xf numFmtId="180" fontId="8" fillId="0" borderId="36" xfId="62" applyNumberFormat="1" applyFont="1" applyBorder="1" applyAlignment="1">
      <alignment vertical="center" wrapText="1"/>
      <protection/>
    </xf>
    <xf numFmtId="180" fontId="8" fillId="0" borderId="33" xfId="62" applyNumberFormat="1" applyFont="1" applyBorder="1" applyAlignment="1">
      <alignment vertical="center" wrapText="1"/>
      <protection/>
    </xf>
    <xf numFmtId="180" fontId="3" fillId="0" borderId="36" xfId="62" applyNumberFormat="1" applyFont="1" applyBorder="1" applyAlignment="1">
      <alignment vertical="center"/>
      <protection/>
    </xf>
    <xf numFmtId="180" fontId="3" fillId="0" borderId="33" xfId="62" applyNumberFormat="1" applyFont="1" applyBorder="1" applyAlignment="1">
      <alignment vertical="center"/>
      <protection/>
    </xf>
    <xf numFmtId="180" fontId="4" fillId="0" borderId="36" xfId="65" applyNumberFormat="1" applyFont="1" applyBorder="1" applyAlignment="1">
      <alignment vertical="center"/>
      <protection/>
    </xf>
    <xf numFmtId="180" fontId="4" fillId="0" borderId="33" xfId="65" applyNumberFormat="1" applyFont="1" applyBorder="1" applyAlignment="1">
      <alignment vertical="center"/>
      <protection/>
    </xf>
    <xf numFmtId="180" fontId="4" fillId="0" borderId="34" xfId="65" applyNumberFormat="1" applyFont="1" applyBorder="1" applyAlignment="1">
      <alignment vertical="center"/>
      <protection/>
    </xf>
    <xf numFmtId="0" fontId="4" fillId="0" borderId="25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183" fontId="8" fillId="0" borderId="12" xfId="0" applyNumberFormat="1" applyFont="1" applyFill="1" applyBorder="1" applyAlignment="1">
      <alignment horizontal="right" vertical="center"/>
    </xf>
    <xf numFmtId="183" fontId="8" fillId="0" borderId="14" xfId="0" applyNumberFormat="1" applyFont="1" applyFill="1" applyBorder="1" applyAlignment="1">
      <alignment horizontal="right" vertical="center"/>
    </xf>
    <xf numFmtId="182" fontId="8" fillId="0" borderId="49" xfId="0" applyNumberFormat="1" applyFont="1" applyFill="1" applyBorder="1" applyAlignment="1">
      <alignment horizontal="center" vertical="center"/>
    </xf>
    <xf numFmtId="182" fontId="70" fillId="0" borderId="50" xfId="0" applyNumberFormat="1" applyFont="1" applyFill="1" applyBorder="1" applyAlignment="1">
      <alignment horizontal="center" vertical="center"/>
    </xf>
    <xf numFmtId="183" fontId="8" fillId="0" borderId="15" xfId="0" applyNumberFormat="1" applyFont="1" applyFill="1" applyBorder="1" applyAlignment="1">
      <alignment horizontal="right" vertical="center"/>
    </xf>
    <xf numFmtId="182" fontId="70" fillId="0" borderId="51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25" xfId="0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8" fillId="0" borderId="0" xfId="62" applyFont="1" applyBorder="1" applyAlignment="1">
      <alignment vertical="center"/>
      <protection/>
    </xf>
    <xf numFmtId="0" fontId="8" fillId="0" borderId="0" xfId="62" applyFont="1" applyAlignment="1">
      <alignment horizontal="center" vertical="center" wrapText="1"/>
      <protection/>
    </xf>
    <xf numFmtId="0" fontId="8" fillId="0" borderId="0" xfId="62" applyFont="1" applyAlignment="1">
      <alignment vertical="center"/>
      <protection/>
    </xf>
    <xf numFmtId="180" fontId="8" fillId="0" borderId="0" xfId="62" applyNumberFormat="1" applyFont="1" applyAlignment="1">
      <alignment vertical="center"/>
      <protection/>
    </xf>
    <xf numFmtId="180" fontId="8" fillId="0" borderId="0" xfId="62" applyNumberFormat="1" applyFont="1" applyBorder="1" applyAlignment="1">
      <alignment vertical="center"/>
      <protection/>
    </xf>
    <xf numFmtId="0" fontId="8" fillId="0" borderId="11" xfId="62" applyFont="1" applyBorder="1" applyAlignment="1">
      <alignment vertical="center"/>
      <protection/>
    </xf>
    <xf numFmtId="0" fontId="8" fillId="0" borderId="29" xfId="62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8" fillId="0" borderId="31" xfId="62" applyFont="1" applyBorder="1" applyAlignment="1">
      <alignment horizontal="center" vertical="center" wrapText="1"/>
      <protection/>
    </xf>
    <xf numFmtId="180" fontId="8" fillId="0" borderId="31" xfId="62" applyNumberFormat="1" applyFont="1" applyBorder="1" applyAlignment="1">
      <alignment horizontal="center" vertical="center" wrapText="1"/>
      <protection/>
    </xf>
    <xf numFmtId="0" fontId="8" fillId="0" borderId="36" xfId="62" applyFont="1" applyBorder="1" applyAlignment="1">
      <alignment vertical="center"/>
      <protection/>
    </xf>
    <xf numFmtId="0" fontId="8" fillId="0" borderId="33" xfId="62" applyFont="1" applyBorder="1" applyAlignment="1">
      <alignment vertical="center"/>
      <protection/>
    </xf>
    <xf numFmtId="0" fontId="8" fillId="0" borderId="34" xfId="62" applyFont="1" applyBorder="1" applyAlignment="1">
      <alignment vertical="center"/>
      <protection/>
    </xf>
    <xf numFmtId="180" fontId="70" fillId="0" borderId="26" xfId="62" applyNumberFormat="1" applyFont="1" applyBorder="1" applyAlignment="1">
      <alignment horizontal="center" vertical="center" wrapText="1"/>
      <protection/>
    </xf>
    <xf numFmtId="180" fontId="8" fillId="0" borderId="10" xfId="62" applyNumberFormat="1" applyFont="1" applyBorder="1" applyAlignment="1">
      <alignment vertical="center"/>
      <protection/>
    </xf>
    <xf numFmtId="0" fontId="8" fillId="0" borderId="10" xfId="62" applyFont="1" applyBorder="1" applyAlignment="1">
      <alignment vertical="center"/>
      <protection/>
    </xf>
    <xf numFmtId="0" fontId="8" fillId="0" borderId="0" xfId="62" applyFont="1" applyAlignment="1">
      <alignment horizontal="right" vertical="center"/>
      <protection/>
    </xf>
    <xf numFmtId="180" fontId="11" fillId="0" borderId="36" xfId="62" applyNumberFormat="1" applyFont="1" applyBorder="1" applyAlignment="1">
      <alignment vertical="center" shrinkToFit="1"/>
      <protection/>
    </xf>
    <xf numFmtId="38" fontId="11" fillId="0" borderId="36" xfId="49" applyFont="1" applyBorder="1" applyAlignment="1">
      <alignment vertical="center"/>
    </xf>
    <xf numFmtId="38" fontId="71" fillId="0" borderId="55" xfId="49" applyFont="1" applyBorder="1" applyAlignment="1">
      <alignment vertical="center"/>
    </xf>
    <xf numFmtId="0" fontId="11" fillId="0" borderId="36" xfId="62" applyFont="1" applyBorder="1" applyAlignment="1">
      <alignment vertical="center" shrinkToFit="1"/>
      <protection/>
    </xf>
    <xf numFmtId="180" fontId="11" fillId="0" borderId="33" xfId="62" applyNumberFormat="1" applyFont="1" applyBorder="1" applyAlignment="1">
      <alignment vertical="center" shrinkToFit="1"/>
      <protection/>
    </xf>
    <xf numFmtId="38" fontId="11" fillId="0" borderId="33" xfId="49" applyFont="1" applyBorder="1" applyAlignment="1">
      <alignment vertical="center"/>
    </xf>
    <xf numFmtId="38" fontId="71" fillId="0" borderId="44" xfId="49" applyFont="1" applyBorder="1" applyAlignment="1">
      <alignment vertical="center"/>
    </xf>
    <xf numFmtId="0" fontId="11" fillId="0" borderId="33" xfId="62" applyFont="1" applyBorder="1" applyAlignment="1">
      <alignment vertical="center" shrinkToFit="1"/>
      <protection/>
    </xf>
    <xf numFmtId="180" fontId="11" fillId="0" borderId="34" xfId="62" applyNumberFormat="1" applyFont="1" applyBorder="1" applyAlignment="1">
      <alignment vertical="center" shrinkToFit="1"/>
      <protection/>
    </xf>
    <xf numFmtId="38" fontId="11" fillId="0" borderId="34" xfId="49" applyFont="1" applyBorder="1" applyAlignment="1">
      <alignment vertical="center"/>
    </xf>
    <xf numFmtId="38" fontId="71" fillId="0" borderId="56" xfId="49" applyFont="1" applyBorder="1" applyAlignment="1">
      <alignment vertical="center"/>
    </xf>
    <xf numFmtId="0" fontId="11" fillId="0" borderId="34" xfId="62" applyFont="1" applyBorder="1" applyAlignment="1">
      <alignment vertical="center" shrinkToFit="1"/>
      <protection/>
    </xf>
    <xf numFmtId="38" fontId="72" fillId="0" borderId="26" xfId="49" applyFont="1" applyBorder="1" applyAlignment="1">
      <alignment vertical="center"/>
    </xf>
    <xf numFmtId="0" fontId="11" fillId="0" borderId="29" xfId="62" applyFont="1" applyBorder="1" applyAlignment="1">
      <alignment vertical="center"/>
      <protection/>
    </xf>
    <xf numFmtId="180" fontId="8" fillId="0" borderId="13" xfId="62" applyNumberFormat="1" applyFont="1" applyBorder="1" applyAlignment="1">
      <alignment horizontal="center" vertical="center" wrapText="1"/>
      <protection/>
    </xf>
    <xf numFmtId="38" fontId="11" fillId="0" borderId="25" xfId="49" applyFont="1" applyBorder="1" applyAlignment="1">
      <alignment vertical="center"/>
    </xf>
    <xf numFmtId="38" fontId="11" fillId="0" borderId="22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180" fontId="73" fillId="0" borderId="11" xfId="62" applyNumberFormat="1" applyFont="1" applyBorder="1" applyAlignment="1">
      <alignment horizontal="center" vertical="center" wrapText="1"/>
      <protection/>
    </xf>
    <xf numFmtId="38" fontId="74" fillId="0" borderId="19" xfId="49" applyFont="1" applyBorder="1" applyAlignment="1">
      <alignment vertical="center"/>
    </xf>
    <xf numFmtId="38" fontId="74" fillId="0" borderId="23" xfId="49" applyFont="1" applyBorder="1" applyAlignment="1">
      <alignment vertical="center"/>
    </xf>
    <xf numFmtId="38" fontId="74" fillId="0" borderId="20" xfId="49" applyFont="1" applyBorder="1" applyAlignment="1">
      <alignment vertical="center"/>
    </xf>
    <xf numFmtId="38" fontId="72" fillId="0" borderId="57" xfId="49" applyFont="1" applyBorder="1" applyAlignment="1">
      <alignment vertical="center"/>
    </xf>
    <xf numFmtId="180" fontId="70" fillId="0" borderId="58" xfId="62" applyNumberFormat="1" applyFont="1" applyBorder="1" applyAlignment="1">
      <alignment horizontal="center" vertical="center" wrapText="1"/>
      <protection/>
    </xf>
    <xf numFmtId="38" fontId="71" fillId="0" borderId="59" xfId="49" applyFont="1" applyBorder="1" applyAlignment="1">
      <alignment vertical="center"/>
    </xf>
    <xf numFmtId="38" fontId="71" fillId="0" borderId="60" xfId="49" applyFont="1" applyBorder="1" applyAlignment="1">
      <alignment vertical="center"/>
    </xf>
    <xf numFmtId="38" fontId="71" fillId="0" borderId="61" xfId="49" applyFont="1" applyBorder="1" applyAlignment="1">
      <alignment vertical="center"/>
    </xf>
    <xf numFmtId="38" fontId="72" fillId="0" borderId="62" xfId="49" applyFont="1" applyBorder="1" applyAlignment="1">
      <alignment vertical="center"/>
    </xf>
    <xf numFmtId="38" fontId="75" fillId="0" borderId="63" xfId="49" applyFont="1" applyBorder="1" applyAlignment="1">
      <alignment vertical="center"/>
    </xf>
    <xf numFmtId="0" fontId="4" fillId="0" borderId="12" xfId="0" applyFont="1" applyBorder="1" applyAlignment="1" quotePrefix="1">
      <alignment horizontal="center" vertical="center"/>
    </xf>
    <xf numFmtId="180" fontId="68" fillId="0" borderId="13" xfId="62" applyNumberFormat="1" applyFont="1" applyBorder="1" applyAlignment="1">
      <alignment vertical="center"/>
      <protection/>
    </xf>
    <xf numFmtId="180" fontId="3" fillId="0" borderId="64" xfId="62" applyNumberFormat="1" applyFont="1" applyBorder="1" applyAlignment="1">
      <alignment vertical="center"/>
      <protection/>
    </xf>
    <xf numFmtId="180" fontId="3" fillId="0" borderId="22" xfId="62" applyNumberFormat="1" applyFont="1" applyBorder="1" applyAlignment="1">
      <alignment vertical="center"/>
      <protection/>
    </xf>
    <xf numFmtId="180" fontId="3" fillId="0" borderId="25" xfId="62" applyNumberFormat="1" applyFont="1" applyBorder="1" applyAlignment="1">
      <alignment vertical="center"/>
      <protection/>
    </xf>
    <xf numFmtId="180" fontId="69" fillId="0" borderId="0" xfId="65" applyNumberFormat="1" applyFont="1" applyAlignment="1">
      <alignment vertical="center"/>
      <protection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7" fillId="0" borderId="65" xfId="64" applyFont="1" applyBorder="1" applyAlignment="1">
      <alignment horizontal="center" vertical="center"/>
      <protection/>
    </xf>
    <xf numFmtId="0" fontId="64" fillId="0" borderId="0" xfId="0" applyFont="1" applyFill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38" fontId="76" fillId="0" borderId="0" xfId="49" applyFont="1" applyAlignment="1">
      <alignment vertical="center"/>
    </xf>
    <xf numFmtId="0" fontId="6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76" fillId="0" borderId="0" xfId="0" applyNumberFormat="1" applyFont="1" applyAlignment="1">
      <alignment vertical="center"/>
    </xf>
    <xf numFmtId="0" fontId="65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66" fillId="0" borderId="0" xfId="0" applyFont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8" fillId="0" borderId="26" xfId="0" applyFont="1" applyBorder="1" applyAlignment="1">
      <alignment vertical="center"/>
    </xf>
    <xf numFmtId="0" fontId="77" fillId="0" borderId="0" xfId="0" applyFont="1" applyAlignment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7" xfId="0" applyFont="1" applyBorder="1" applyAlignment="1" quotePrefix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66" xfId="0" applyFont="1" applyBorder="1" applyAlignment="1">
      <alignment vertical="center" wrapText="1"/>
    </xf>
    <xf numFmtId="0" fontId="9" fillId="0" borderId="57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9" fillId="0" borderId="17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67" xfId="0" applyFont="1" applyBorder="1" applyAlignment="1">
      <alignment wrapText="1"/>
    </xf>
    <xf numFmtId="0" fontId="9" fillId="0" borderId="68" xfId="0" applyFont="1" applyBorder="1" applyAlignment="1">
      <alignment wrapText="1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66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57" xfId="0" applyFont="1" applyBorder="1" applyAlignment="1">
      <alignment horizontal="left" vertical="top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6" xfId="0" applyFont="1" applyBorder="1" applyAlignment="1" quotePrefix="1">
      <alignment horizontal="center" vertical="center"/>
    </xf>
    <xf numFmtId="0" fontId="4" fillId="0" borderId="57" xfId="0" applyFont="1" applyBorder="1" applyAlignment="1">
      <alignment vertical="center"/>
    </xf>
    <xf numFmtId="0" fontId="8" fillId="0" borderId="14" xfId="0" applyFont="1" applyBorder="1" applyAlignment="1" quotePrefix="1">
      <alignment vertical="center"/>
    </xf>
    <xf numFmtId="0" fontId="8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4" fillId="0" borderId="64" xfId="0" applyFont="1" applyBorder="1" applyAlignment="1" quotePrefix="1">
      <alignment horizontal="center" vertical="center"/>
    </xf>
    <xf numFmtId="0" fontId="4" fillId="0" borderId="70" xfId="0" applyFont="1" applyBorder="1" applyAlignment="1">
      <alignment vertical="center" wrapText="1"/>
    </xf>
    <xf numFmtId="0" fontId="3" fillId="0" borderId="6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10" fillId="0" borderId="72" xfId="43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5" fillId="0" borderId="0" xfId="64" applyFont="1" applyBorder="1" applyAlignment="1">
      <alignment wrapText="1"/>
      <protection/>
    </xf>
    <xf numFmtId="0" fontId="4" fillId="0" borderId="74" xfId="64" applyFont="1" applyBorder="1" applyAlignment="1">
      <alignment horizontal="center" vertical="center" wrapText="1"/>
      <protection/>
    </xf>
    <xf numFmtId="0" fontId="4" fillId="0" borderId="75" xfId="64" applyFont="1" applyBorder="1" applyAlignment="1">
      <alignment horizontal="center" vertical="center" wrapText="1"/>
      <protection/>
    </xf>
    <xf numFmtId="0" fontId="4" fillId="0" borderId="17" xfId="64" applyFont="1" applyBorder="1" applyAlignment="1">
      <alignment horizontal="center" vertical="center" wrapText="1"/>
      <protection/>
    </xf>
    <xf numFmtId="0" fontId="4" fillId="0" borderId="16" xfId="64" applyFont="1" applyBorder="1" applyAlignment="1">
      <alignment horizontal="center" vertical="center" wrapText="1"/>
      <protection/>
    </xf>
    <xf numFmtId="0" fontId="4" fillId="0" borderId="66" xfId="64" applyFont="1" applyBorder="1" applyAlignment="1">
      <alignment horizontal="center" vertical="center" wrapText="1"/>
      <protection/>
    </xf>
    <xf numFmtId="0" fontId="4" fillId="0" borderId="57" xfId="64" applyFont="1" applyBorder="1" applyAlignment="1">
      <alignment horizontal="center" vertical="center" wrapText="1"/>
      <protection/>
    </xf>
    <xf numFmtId="0" fontId="4" fillId="0" borderId="22" xfId="64" applyFont="1" applyBorder="1" applyAlignment="1">
      <alignment vertical="center" wrapText="1"/>
      <protection/>
    </xf>
    <xf numFmtId="0" fontId="4" fillId="0" borderId="23" xfId="64" applyFont="1" applyBorder="1" applyAlignment="1">
      <alignment vertical="center" wrapText="1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center" vertical="center" wrapText="1"/>
      <protection/>
    </xf>
    <xf numFmtId="38" fontId="3" fillId="0" borderId="12" xfId="51" applyFont="1" applyBorder="1" applyAlignment="1">
      <alignment vertical="center" shrinkToFit="1"/>
    </xf>
    <xf numFmtId="38" fontId="3" fillId="0" borderId="14" xfId="51" applyFont="1" applyBorder="1" applyAlignment="1">
      <alignment vertical="center" shrinkToFit="1"/>
    </xf>
    <xf numFmtId="38" fontId="3" fillId="0" borderId="15" xfId="51" applyFont="1" applyBorder="1" applyAlignment="1">
      <alignment vertical="center" shrinkToFit="1"/>
    </xf>
    <xf numFmtId="38" fontId="3" fillId="0" borderId="17" xfId="51" applyFont="1" applyBorder="1" applyAlignment="1">
      <alignment vertical="center" shrinkToFit="1"/>
    </xf>
    <xf numFmtId="38" fontId="3" fillId="0" borderId="0" xfId="51" applyFont="1" applyBorder="1" applyAlignment="1">
      <alignment vertical="center" shrinkToFit="1"/>
    </xf>
    <xf numFmtId="38" fontId="3" fillId="0" borderId="16" xfId="51" applyFont="1" applyBorder="1" applyAlignment="1">
      <alignment vertical="center" shrinkToFit="1"/>
    </xf>
    <xf numFmtId="38" fontId="3" fillId="0" borderId="66" xfId="51" applyFont="1" applyBorder="1" applyAlignment="1">
      <alignment vertical="center" shrinkToFit="1"/>
    </xf>
    <xf numFmtId="38" fontId="3" fillId="0" borderId="26" xfId="51" applyFont="1" applyBorder="1" applyAlignment="1">
      <alignment vertical="center" shrinkToFit="1"/>
    </xf>
    <xf numFmtId="38" fontId="3" fillId="0" borderId="57" xfId="51" applyFont="1" applyBorder="1" applyAlignment="1">
      <alignment vertical="center" shrinkToFit="1"/>
    </xf>
    <xf numFmtId="0" fontId="15" fillId="0" borderId="14" xfId="64" applyFont="1" applyBorder="1" applyAlignment="1">
      <alignment vertical="center"/>
      <protection/>
    </xf>
    <xf numFmtId="0" fontId="5" fillId="0" borderId="0" xfId="64" applyFont="1" applyBorder="1" applyAlignment="1">
      <alignment vertical="center" wrapText="1"/>
      <protection/>
    </xf>
    <xf numFmtId="0" fontId="67" fillId="0" borderId="76" xfId="64" applyFont="1" applyBorder="1" applyAlignment="1">
      <alignment horizontal="center" vertical="center"/>
      <protection/>
    </xf>
    <xf numFmtId="0" fontId="67" fillId="0" borderId="65" xfId="64" applyFont="1" applyBorder="1" applyAlignment="1">
      <alignment horizontal="center" vertical="center"/>
      <protection/>
    </xf>
    <xf numFmtId="0" fontId="5" fillId="0" borderId="77" xfId="64" applyFont="1" applyBorder="1" applyAlignment="1">
      <alignment horizontal="center" vertical="center" wrapText="1"/>
      <protection/>
    </xf>
    <xf numFmtId="0" fontId="5" fillId="0" borderId="78" xfId="64" applyFont="1" applyBorder="1" applyAlignment="1">
      <alignment horizontal="center" vertical="center" wrapText="1"/>
      <protection/>
    </xf>
    <xf numFmtId="0" fontId="5" fillId="0" borderId="17" xfId="64" applyFont="1" applyBorder="1" applyAlignment="1">
      <alignment horizontal="center" vertical="center" wrapText="1"/>
      <protection/>
    </xf>
    <xf numFmtId="0" fontId="5" fillId="0" borderId="0" xfId="64" applyFont="1" applyBorder="1" applyAlignment="1">
      <alignment horizontal="center" vertical="center" wrapText="1"/>
      <protection/>
    </xf>
    <xf numFmtId="0" fontId="5" fillId="0" borderId="76" xfId="64" applyFont="1" applyBorder="1" applyAlignment="1">
      <alignment horizontal="center" vertical="center" wrapText="1"/>
      <protection/>
    </xf>
    <xf numFmtId="0" fontId="5" fillId="0" borderId="65" xfId="64" applyFont="1" applyBorder="1" applyAlignment="1">
      <alignment horizontal="center" vertical="center" wrapText="1"/>
      <protection/>
    </xf>
    <xf numFmtId="0" fontId="67" fillId="0" borderId="21" xfId="64" applyFont="1" applyBorder="1" applyAlignment="1">
      <alignment vertical="center"/>
      <protection/>
    </xf>
    <xf numFmtId="0" fontId="67" fillId="0" borderId="79" xfId="64" applyFont="1" applyBorder="1" applyAlignment="1">
      <alignment vertical="center"/>
      <protection/>
    </xf>
    <xf numFmtId="0" fontId="5" fillId="0" borderId="22" xfId="64" applyFont="1" applyBorder="1" applyAlignment="1">
      <alignment vertical="center"/>
      <protection/>
    </xf>
    <xf numFmtId="0" fontId="5" fillId="0" borderId="44" xfId="64" applyFont="1" applyBorder="1" applyAlignment="1">
      <alignment vertical="center"/>
      <protection/>
    </xf>
    <xf numFmtId="0" fontId="67" fillId="0" borderId="80" xfId="64" applyFont="1" applyBorder="1" applyAlignment="1">
      <alignment vertical="center"/>
      <protection/>
    </xf>
    <xf numFmtId="0" fontId="67" fillId="0" borderId="81" xfId="64" applyFont="1" applyBorder="1" applyAlignment="1">
      <alignment vertical="center"/>
      <protection/>
    </xf>
    <xf numFmtId="0" fontId="8" fillId="0" borderId="14" xfId="64" applyFont="1" applyBorder="1" applyAlignment="1">
      <alignment vertical="center"/>
      <protection/>
    </xf>
    <xf numFmtId="0" fontId="8" fillId="0" borderId="0" xfId="64" applyFont="1" applyBorder="1" applyAlignment="1">
      <alignment vertical="center"/>
      <protection/>
    </xf>
    <xf numFmtId="0" fontId="5" fillId="0" borderId="12" xfId="64" applyFont="1" applyBorder="1" applyAlignment="1">
      <alignment horizontal="center" vertical="center"/>
      <protection/>
    </xf>
    <xf numFmtId="0" fontId="5" fillId="0" borderId="14" xfId="64" applyFont="1" applyBorder="1" applyAlignment="1">
      <alignment horizontal="center" vertical="center"/>
      <protection/>
    </xf>
    <xf numFmtId="0" fontId="5" fillId="0" borderId="15" xfId="64" applyFont="1" applyBorder="1" applyAlignment="1">
      <alignment horizontal="center" vertical="center"/>
      <protection/>
    </xf>
    <xf numFmtId="0" fontId="5" fillId="0" borderId="66" xfId="64" applyFont="1" applyBorder="1" applyAlignment="1">
      <alignment horizontal="center" vertical="center"/>
      <protection/>
    </xf>
    <xf numFmtId="0" fontId="5" fillId="0" borderId="26" xfId="64" applyFont="1" applyBorder="1" applyAlignment="1">
      <alignment horizontal="center" vertical="center"/>
      <protection/>
    </xf>
    <xf numFmtId="0" fontId="5" fillId="0" borderId="57" xfId="64" applyFont="1" applyBorder="1" applyAlignment="1">
      <alignment horizontal="center" vertical="center"/>
      <protection/>
    </xf>
    <xf numFmtId="0" fontId="5" fillId="0" borderId="17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5" fillId="0" borderId="76" xfId="64" applyFont="1" applyBorder="1" applyAlignment="1">
      <alignment horizontal="center" vertical="center"/>
      <protection/>
    </xf>
    <xf numFmtId="0" fontId="5" fillId="0" borderId="65" xfId="64" applyFont="1" applyBorder="1" applyAlignment="1">
      <alignment horizontal="center" vertical="center"/>
      <protection/>
    </xf>
    <xf numFmtId="0" fontId="4" fillId="0" borderId="82" xfId="64" applyFont="1" applyBorder="1" applyAlignment="1">
      <alignment horizontal="center" vertical="center" textRotation="255"/>
      <protection/>
    </xf>
    <xf numFmtId="0" fontId="4" fillId="0" borderId="83" xfId="64" applyFont="1" applyBorder="1" applyAlignment="1">
      <alignment horizontal="center" vertical="center" textRotation="255"/>
      <protection/>
    </xf>
    <xf numFmtId="0" fontId="4" fillId="0" borderId="76" xfId="64" applyFont="1" applyBorder="1" applyAlignment="1">
      <alignment horizontal="center" vertical="center" textRotation="255"/>
      <protection/>
    </xf>
    <xf numFmtId="0" fontId="5" fillId="0" borderId="84" xfId="64" applyFont="1" applyBorder="1" applyAlignment="1">
      <alignment horizontal="center" vertical="center"/>
      <protection/>
    </xf>
    <xf numFmtId="0" fontId="5" fillId="0" borderId="85" xfId="64" applyFont="1" applyBorder="1" applyAlignment="1">
      <alignment horizontal="center" vertical="center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67" fillId="0" borderId="86" xfId="64" applyFont="1" applyBorder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7" fillId="0" borderId="0" xfId="64" applyFont="1" applyAlignment="1">
      <alignment horizontal="center" vertical="center"/>
      <protection/>
    </xf>
    <xf numFmtId="0" fontId="4" fillId="0" borderId="26" xfId="64" applyFont="1" applyBorder="1" applyAlignment="1">
      <alignment vertical="center"/>
      <protection/>
    </xf>
    <xf numFmtId="0" fontId="4" fillId="0" borderId="12" xfId="64" applyFont="1" applyBorder="1" applyAlignment="1">
      <alignment vertical="center" wrapText="1"/>
      <protection/>
    </xf>
    <xf numFmtId="0" fontId="4" fillId="0" borderId="14" xfId="64" applyFont="1" applyBorder="1" applyAlignment="1">
      <alignment vertical="center" wrapText="1"/>
      <protection/>
    </xf>
    <xf numFmtId="0" fontId="4" fillId="0" borderId="15" xfId="64" applyFont="1" applyBorder="1" applyAlignment="1">
      <alignment vertical="center" wrapText="1"/>
      <protection/>
    </xf>
    <xf numFmtId="0" fontId="4" fillId="0" borderId="17" xfId="64" applyFont="1" applyBorder="1" applyAlignment="1">
      <alignment vertical="center" wrapText="1"/>
      <protection/>
    </xf>
    <xf numFmtId="0" fontId="4" fillId="0" borderId="0" xfId="64" applyFont="1" applyBorder="1" applyAlignment="1">
      <alignment vertical="center" wrapText="1"/>
      <protection/>
    </xf>
    <xf numFmtId="0" fontId="4" fillId="0" borderId="16" xfId="64" applyFont="1" applyBorder="1" applyAlignment="1">
      <alignment vertical="center" wrapText="1"/>
      <protection/>
    </xf>
    <xf numFmtId="0" fontId="4" fillId="0" borderId="66" xfId="64" applyFont="1" applyBorder="1" applyAlignment="1">
      <alignment vertical="center" wrapText="1"/>
      <protection/>
    </xf>
    <xf numFmtId="0" fontId="4" fillId="0" borderId="26" xfId="64" applyFont="1" applyBorder="1" applyAlignment="1">
      <alignment vertical="center" wrapText="1"/>
      <protection/>
    </xf>
    <xf numFmtId="0" fontId="4" fillId="0" borderId="57" xfId="64" applyFont="1" applyBorder="1" applyAlignment="1">
      <alignment vertical="center" wrapText="1"/>
      <protection/>
    </xf>
    <xf numFmtId="0" fontId="4" fillId="0" borderId="12" xfId="64" applyFont="1" applyBorder="1" applyAlignment="1">
      <alignment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17" xfId="64" applyFont="1" applyBorder="1" applyAlignment="1">
      <alignment vertical="center"/>
      <protection/>
    </xf>
    <xf numFmtId="0" fontId="4" fillId="0" borderId="0" xfId="64" applyFont="1" applyBorder="1" applyAlignment="1">
      <alignment vertical="center"/>
      <protection/>
    </xf>
    <xf numFmtId="0" fontId="4" fillId="0" borderId="16" xfId="64" applyFont="1" applyBorder="1" applyAlignment="1">
      <alignment vertical="center"/>
      <protection/>
    </xf>
    <xf numFmtId="0" fontId="4" fillId="0" borderId="66" xfId="64" applyFont="1" applyBorder="1" applyAlignment="1">
      <alignment vertical="center"/>
      <protection/>
    </xf>
    <xf numFmtId="0" fontId="4" fillId="0" borderId="57" xfId="64" applyFont="1" applyBorder="1" applyAlignment="1">
      <alignment vertical="center"/>
      <protection/>
    </xf>
    <xf numFmtId="180" fontId="4" fillId="0" borderId="18" xfId="65" applyNumberFormat="1" applyFont="1" applyBorder="1" applyAlignment="1">
      <alignment horizontal="center" vertical="center" wrapText="1"/>
      <protection/>
    </xf>
    <xf numFmtId="180" fontId="4" fillId="0" borderId="29" xfId="65" applyNumberFormat="1" applyFont="1" applyBorder="1" applyAlignment="1">
      <alignment horizontal="center" vertical="center" wrapText="1"/>
      <protection/>
    </xf>
    <xf numFmtId="180" fontId="4" fillId="0" borderId="0" xfId="65" applyNumberFormat="1" applyFont="1" applyAlignment="1">
      <alignment vertical="center"/>
      <protection/>
    </xf>
    <xf numFmtId="180" fontId="4" fillId="0" borderId="14" xfId="62" applyNumberFormat="1" applyFont="1" applyBorder="1" applyAlignment="1">
      <alignment vertical="center"/>
      <protection/>
    </xf>
    <xf numFmtId="180" fontId="67" fillId="0" borderId="13" xfId="62" applyNumberFormat="1" applyFont="1" applyBorder="1" applyAlignment="1">
      <alignment horizontal="center" vertical="center"/>
      <protection/>
    </xf>
    <xf numFmtId="180" fontId="67" fillId="0" borderId="10" xfId="62" applyNumberFormat="1" applyFont="1" applyBorder="1" applyAlignment="1">
      <alignment horizontal="center" vertical="center"/>
      <protection/>
    </xf>
    <xf numFmtId="180" fontId="4" fillId="0" borderId="18" xfId="65" applyNumberFormat="1" applyFont="1" applyBorder="1" applyAlignment="1">
      <alignment horizontal="center" vertical="center"/>
      <protection/>
    </xf>
    <xf numFmtId="180" fontId="4" fillId="0" borderId="29" xfId="65" applyNumberFormat="1" applyFont="1" applyBorder="1" applyAlignment="1">
      <alignment horizontal="center" vertical="center"/>
      <protection/>
    </xf>
    <xf numFmtId="180" fontId="4" fillId="0" borderId="14" xfId="65" applyNumberFormat="1" applyFont="1" applyBorder="1" applyAlignment="1">
      <alignment horizontal="center" vertical="center"/>
      <protection/>
    </xf>
    <xf numFmtId="180" fontId="4" fillId="0" borderId="26" xfId="65" applyNumberFormat="1" applyFont="1" applyBorder="1" applyAlignment="1">
      <alignment horizontal="center" vertical="center"/>
      <protection/>
    </xf>
    <xf numFmtId="180" fontId="4" fillId="0" borderId="36" xfId="65" applyNumberFormat="1" applyFont="1" applyBorder="1" applyAlignment="1">
      <alignment horizontal="center" vertical="center" wrapText="1"/>
      <protection/>
    </xf>
    <xf numFmtId="0" fontId="4" fillId="0" borderId="34" xfId="65" applyFont="1" applyBorder="1" applyAlignment="1">
      <alignment horizontal="center" vertical="center"/>
      <protection/>
    </xf>
    <xf numFmtId="180" fontId="4" fillId="0" borderId="49" xfId="65" applyNumberFormat="1" applyFont="1" applyBorder="1" applyAlignment="1">
      <alignment horizontal="center" vertical="center"/>
      <protection/>
    </xf>
    <xf numFmtId="180" fontId="4" fillId="0" borderId="51" xfId="65" applyNumberFormat="1" applyFont="1" applyBorder="1" applyAlignment="1">
      <alignment horizontal="center" vertical="center"/>
      <protection/>
    </xf>
    <xf numFmtId="180" fontId="67" fillId="0" borderId="15" xfId="62" applyNumberFormat="1" applyFont="1" applyBorder="1" applyAlignment="1">
      <alignment horizontal="center" vertical="center"/>
      <protection/>
    </xf>
    <xf numFmtId="180" fontId="67" fillId="0" borderId="57" xfId="62" applyNumberFormat="1" applyFont="1" applyBorder="1" applyAlignment="1">
      <alignment horizontal="center" vertical="center"/>
      <protection/>
    </xf>
    <xf numFmtId="180" fontId="8" fillId="0" borderId="12" xfId="62" applyNumberFormat="1" applyFont="1" applyBorder="1" applyAlignment="1">
      <alignment horizontal="distributed" vertical="center" wrapText="1"/>
      <protection/>
    </xf>
    <xf numFmtId="180" fontId="8" fillId="0" borderId="17" xfId="62" applyNumberFormat="1" applyFont="1" applyBorder="1" applyAlignment="1">
      <alignment horizontal="distributed" vertical="center" wrapText="1"/>
      <protection/>
    </xf>
    <xf numFmtId="180" fontId="8" fillId="0" borderId="66" xfId="62" applyNumberFormat="1" applyFont="1" applyBorder="1" applyAlignment="1">
      <alignment horizontal="distributed" vertical="center" wrapText="1"/>
      <protection/>
    </xf>
    <xf numFmtId="180" fontId="4" fillId="0" borderId="19" xfId="65" applyNumberFormat="1" applyFont="1" applyBorder="1" applyAlignment="1">
      <alignment horizontal="center" vertical="center" wrapText="1"/>
      <protection/>
    </xf>
    <xf numFmtId="0" fontId="4" fillId="0" borderId="20" xfId="65" applyFont="1" applyBorder="1" applyAlignment="1">
      <alignment horizontal="center" vertical="center"/>
      <protection/>
    </xf>
    <xf numFmtId="180" fontId="7" fillId="0" borderId="0" xfId="65" applyNumberFormat="1" applyFont="1" applyAlignment="1">
      <alignment horizontal="center" vertical="center" wrapText="1"/>
      <protection/>
    </xf>
    <xf numFmtId="0" fontId="7" fillId="0" borderId="0" xfId="65" applyFont="1" applyAlignment="1">
      <alignment horizontal="center" vertical="center"/>
      <protection/>
    </xf>
    <xf numFmtId="180" fontId="68" fillId="0" borderId="31" xfId="62" applyNumberFormat="1" applyFont="1" applyBorder="1" applyAlignment="1">
      <alignment vertical="center"/>
      <protection/>
    </xf>
    <xf numFmtId="180" fontId="4" fillId="0" borderId="11" xfId="65" applyNumberFormat="1" applyFont="1" applyBorder="1" applyAlignment="1">
      <alignment horizontal="left" vertical="center" wrapText="1"/>
      <protection/>
    </xf>
    <xf numFmtId="180" fontId="4" fillId="0" borderId="11" xfId="65" applyNumberFormat="1" applyFont="1" applyBorder="1" applyAlignment="1">
      <alignment horizontal="left" vertical="center"/>
      <protection/>
    </xf>
    <xf numFmtId="180" fontId="4" fillId="0" borderId="0" xfId="62" applyNumberFormat="1" applyFont="1" applyBorder="1" applyAlignment="1">
      <alignment vertical="center"/>
      <protection/>
    </xf>
    <xf numFmtId="180" fontId="4" fillId="0" borderId="11" xfId="65" applyNumberFormat="1" applyFont="1" applyBorder="1" applyAlignment="1">
      <alignment horizontal="center" vertical="center"/>
      <protection/>
    </xf>
    <xf numFmtId="180" fontId="4" fillId="0" borderId="12" xfId="62" applyNumberFormat="1" applyFont="1" applyBorder="1" applyAlignment="1">
      <alignment horizontal="center" vertical="center"/>
      <protection/>
    </xf>
    <xf numFmtId="180" fontId="4" fillId="0" borderId="15" xfId="62" applyNumberFormat="1" applyFont="1" applyBorder="1" applyAlignment="1">
      <alignment horizontal="center" vertical="center"/>
      <protection/>
    </xf>
    <xf numFmtId="180" fontId="4" fillId="0" borderId="66" xfId="62" applyNumberFormat="1" applyFont="1" applyBorder="1" applyAlignment="1">
      <alignment horizontal="center" vertical="center"/>
      <protection/>
    </xf>
    <xf numFmtId="180" fontId="4" fillId="0" borderId="57" xfId="62" applyNumberFormat="1" applyFont="1" applyBorder="1" applyAlignment="1">
      <alignment horizontal="center" vertical="center"/>
      <protection/>
    </xf>
    <xf numFmtId="0" fontId="64" fillId="0" borderId="18" xfId="0" applyFont="1" applyBorder="1" applyAlignment="1">
      <alignment horizontal="center" vertical="center"/>
    </xf>
    <xf numFmtId="0" fontId="64" fillId="0" borderId="83" xfId="0" applyFont="1" applyBorder="1" applyAlignment="1">
      <alignment horizontal="center" vertical="center"/>
    </xf>
    <xf numFmtId="0" fontId="64" fillId="0" borderId="14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0" fontId="64" fillId="0" borderId="15" xfId="0" applyFont="1" applyBorder="1" applyAlignment="1">
      <alignment vertical="center" wrapText="1"/>
    </xf>
    <xf numFmtId="0" fontId="64" fillId="0" borderId="17" xfId="0" applyFont="1" applyBorder="1" applyAlignment="1">
      <alignment vertical="center" wrapText="1"/>
    </xf>
    <xf numFmtId="0" fontId="64" fillId="0" borderId="16" xfId="0" applyFont="1" applyBorder="1" applyAlignment="1">
      <alignment vertical="center" wrapText="1"/>
    </xf>
    <xf numFmtId="0" fontId="64" fillId="0" borderId="29" xfId="0" applyFont="1" applyBorder="1" applyAlignment="1">
      <alignment horizontal="center" vertical="center"/>
    </xf>
    <xf numFmtId="0" fontId="64" fillId="0" borderId="14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64" fillId="0" borderId="26" xfId="0" applyFont="1" applyBorder="1" applyAlignment="1">
      <alignment horizontal="left" vertical="center" wrapText="1"/>
    </xf>
    <xf numFmtId="0" fontId="64" fillId="0" borderId="57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66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57" xfId="0" applyFont="1" applyBorder="1" applyAlignment="1">
      <alignment horizontal="center" vertical="center"/>
    </xf>
    <xf numFmtId="0" fontId="64" fillId="0" borderId="18" xfId="0" applyFont="1" applyBorder="1" applyAlignment="1" applyProtection="1">
      <alignment horizontal="center" vertical="center"/>
      <protection locked="0"/>
    </xf>
    <xf numFmtId="0" fontId="64" fillId="0" borderId="83" xfId="0" applyFont="1" applyBorder="1" applyAlignment="1" applyProtection="1">
      <alignment horizontal="center" vertical="center"/>
      <protection locked="0"/>
    </xf>
    <xf numFmtId="0" fontId="64" fillId="0" borderId="29" xfId="0" applyFont="1" applyBorder="1" applyAlignment="1" applyProtection="1">
      <alignment horizontal="center" vertical="center"/>
      <protection locked="0"/>
    </xf>
    <xf numFmtId="0" fontId="64" fillId="0" borderId="14" xfId="0" applyFont="1" applyFill="1" applyBorder="1" applyAlignment="1" applyProtection="1">
      <alignment vertical="center" wrapText="1"/>
      <protection locked="0"/>
    </xf>
    <xf numFmtId="0" fontId="64" fillId="0" borderId="0" xfId="0" applyFont="1" applyFill="1" applyBorder="1" applyAlignment="1" applyProtection="1">
      <alignment vertical="center" wrapText="1"/>
      <protection locked="0"/>
    </xf>
    <xf numFmtId="0" fontId="64" fillId="0" borderId="26" xfId="0" applyFont="1" applyFill="1" applyBorder="1" applyAlignment="1" applyProtection="1">
      <alignment vertical="center" wrapText="1"/>
      <protection locked="0"/>
    </xf>
    <xf numFmtId="0" fontId="64" fillId="0" borderId="12" xfId="0" applyFont="1" applyBorder="1" applyAlignment="1">
      <alignment horizontal="left" vertical="top"/>
    </xf>
    <xf numFmtId="0" fontId="64" fillId="0" borderId="14" xfId="0" applyFont="1" applyBorder="1" applyAlignment="1">
      <alignment horizontal="left" vertical="top"/>
    </xf>
    <xf numFmtId="0" fontId="64" fillId="0" borderId="15" xfId="0" applyFont="1" applyBorder="1" applyAlignment="1">
      <alignment horizontal="left" vertical="top"/>
    </xf>
    <xf numFmtId="0" fontId="64" fillId="0" borderId="17" xfId="0" applyFont="1" applyBorder="1" applyAlignment="1">
      <alignment horizontal="left" vertical="top"/>
    </xf>
    <xf numFmtId="0" fontId="64" fillId="0" borderId="0" xfId="0" applyFont="1" applyBorder="1" applyAlignment="1">
      <alignment horizontal="left" vertical="top"/>
    </xf>
    <xf numFmtId="0" fontId="64" fillId="0" borderId="16" xfId="0" applyFont="1" applyBorder="1" applyAlignment="1">
      <alignment horizontal="left" vertical="top"/>
    </xf>
    <xf numFmtId="0" fontId="64" fillId="0" borderId="66" xfId="0" applyFont="1" applyBorder="1" applyAlignment="1">
      <alignment horizontal="left" vertical="top"/>
    </xf>
    <xf numFmtId="0" fontId="64" fillId="0" borderId="26" xfId="0" applyFont="1" applyBorder="1" applyAlignment="1">
      <alignment horizontal="left" vertical="top"/>
    </xf>
    <xf numFmtId="0" fontId="64" fillId="0" borderId="57" xfId="0" applyFont="1" applyBorder="1" applyAlignment="1">
      <alignment horizontal="left" vertical="top"/>
    </xf>
    <xf numFmtId="0" fontId="64" fillId="0" borderId="14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4" fillId="0" borderId="15" xfId="0" applyFont="1" applyBorder="1" applyAlignment="1">
      <alignment vertical="center"/>
    </xf>
    <xf numFmtId="0" fontId="64" fillId="0" borderId="26" xfId="0" applyFont="1" applyBorder="1" applyAlignment="1">
      <alignment vertical="center"/>
    </xf>
    <xf numFmtId="0" fontId="64" fillId="0" borderId="57" xfId="0" applyFont="1" applyBorder="1" applyAlignment="1">
      <alignment vertical="center"/>
    </xf>
    <xf numFmtId="0" fontId="64" fillId="0" borderId="14" xfId="0" applyFont="1" applyBorder="1" applyAlignment="1">
      <alignment vertical="center" wrapText="1" shrinkToFit="1"/>
    </xf>
    <xf numFmtId="0" fontId="64" fillId="0" borderId="15" xfId="0" applyFont="1" applyBorder="1" applyAlignment="1">
      <alignment vertical="center" wrapText="1" shrinkToFit="1"/>
    </xf>
    <xf numFmtId="0" fontId="64" fillId="0" borderId="26" xfId="0" applyFont="1" applyBorder="1" applyAlignment="1">
      <alignment vertical="center" wrapText="1" shrinkToFit="1"/>
    </xf>
    <xf numFmtId="0" fontId="64" fillId="0" borderId="57" xfId="0" applyFont="1" applyBorder="1" applyAlignment="1">
      <alignment vertical="center" wrapText="1" shrinkToFit="1"/>
    </xf>
    <xf numFmtId="0" fontId="4" fillId="0" borderId="83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4" fillId="0" borderId="16" xfId="0" applyFont="1" applyBorder="1" applyAlignment="1">
      <alignment vertical="center"/>
    </xf>
    <xf numFmtId="0" fontId="64" fillId="0" borderId="26" xfId="0" applyFont="1" applyBorder="1" applyAlignment="1">
      <alignment vertical="center" wrapText="1"/>
    </xf>
    <xf numFmtId="0" fontId="64" fillId="0" borderId="57" xfId="0" applyFont="1" applyBorder="1" applyAlignment="1">
      <alignment vertical="center" wrapText="1"/>
    </xf>
    <xf numFmtId="0" fontId="64" fillId="0" borderId="83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4" fillId="0" borderId="87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72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5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0" borderId="31" xfId="62" applyFont="1" applyBorder="1" applyAlignment="1">
      <alignment vertical="center" wrapText="1"/>
      <protection/>
    </xf>
    <xf numFmtId="0" fontId="11" fillId="0" borderId="13" xfId="62" applyFont="1" applyBorder="1" applyAlignment="1">
      <alignment vertical="center" wrapText="1"/>
      <protection/>
    </xf>
    <xf numFmtId="180" fontId="78" fillId="0" borderId="26" xfId="62" applyNumberFormat="1" applyFont="1" applyBorder="1" applyAlignment="1">
      <alignment horizontal="center" vertical="center" wrapText="1"/>
      <protection/>
    </xf>
    <xf numFmtId="0" fontId="79" fillId="0" borderId="13" xfId="62" applyFont="1" applyBorder="1" applyAlignment="1">
      <alignment horizontal="center" vertical="center"/>
      <protection/>
    </xf>
    <xf numFmtId="0" fontId="79" fillId="0" borderId="10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8" fillId="0" borderId="29" xfId="62" applyFont="1" applyBorder="1" applyAlignment="1">
      <alignment horizontal="center" vertical="center" wrapText="1"/>
      <protection/>
    </xf>
    <xf numFmtId="180" fontId="8" fillId="0" borderId="18" xfId="62" applyNumberFormat="1" applyFont="1" applyBorder="1" applyAlignment="1">
      <alignment horizontal="center" vertical="center" wrapText="1"/>
      <protection/>
    </xf>
    <xf numFmtId="180" fontId="8" fillId="0" borderId="29" xfId="62" applyNumberFormat="1" applyFont="1" applyBorder="1" applyAlignment="1">
      <alignment horizontal="center" vertical="center" wrapText="1"/>
      <protection/>
    </xf>
    <xf numFmtId="180" fontId="8" fillId="0" borderId="13" xfId="62" applyNumberFormat="1" applyFont="1" applyBorder="1" applyAlignment="1">
      <alignment horizontal="center" vertical="center"/>
      <protection/>
    </xf>
    <xf numFmtId="180" fontId="8" fillId="0" borderId="10" xfId="62" applyNumberFormat="1" applyFont="1" applyBorder="1" applyAlignment="1">
      <alignment horizontal="center" vertical="center"/>
      <protection/>
    </xf>
    <xf numFmtId="180" fontId="8" fillId="0" borderId="14" xfId="62" applyNumberFormat="1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"/>
  <sheetViews>
    <sheetView tabSelected="1" view="pageBreakPreview" zoomScaleSheetLayoutView="100" zoomScalePageLayoutView="0" workbookViewId="0" topLeftCell="A1">
      <selection activeCell="D32" sqref="D32:T32"/>
    </sheetView>
  </sheetViews>
  <sheetFormatPr defaultColWidth="9.33203125" defaultRowHeight="11.25"/>
  <cols>
    <col min="1" max="1" width="1.83203125" style="2" customWidth="1"/>
    <col min="2" max="21" width="5.16015625" style="2" customWidth="1"/>
    <col min="22" max="16384" width="9.33203125" style="2" customWidth="1"/>
  </cols>
  <sheetData>
    <row r="1" spans="2:21" ht="18" customHeight="1">
      <c r="B1" s="161" t="s">
        <v>8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2:21" ht="54" customHeight="1">
      <c r="B2" s="179" t="s">
        <v>133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2:21" ht="18" customHeight="1"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2" t="s">
        <v>5</v>
      </c>
      <c r="P3" s="1"/>
      <c r="Q3" s="156" t="s">
        <v>4</v>
      </c>
      <c r="R3" s="1"/>
      <c r="S3" s="156" t="s">
        <v>3</v>
      </c>
      <c r="T3" s="1"/>
      <c r="U3" s="156" t="s">
        <v>2</v>
      </c>
    </row>
    <row r="4" spans="2:21" ht="18" customHeight="1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</row>
    <row r="5" spans="2:21" ht="18" customHeight="1">
      <c r="B5" s="171" t="s">
        <v>0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2:21" ht="18" customHeight="1"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2:21" ht="18" customHeight="1">
      <c r="B7" s="174"/>
      <c r="C7" s="174"/>
      <c r="D7" s="174"/>
      <c r="E7" s="174"/>
      <c r="F7" s="174"/>
      <c r="G7" s="174"/>
      <c r="H7" s="174"/>
      <c r="I7" s="174"/>
      <c r="J7" s="174"/>
      <c r="K7" s="175" t="s">
        <v>6</v>
      </c>
      <c r="L7" s="175"/>
      <c r="M7" s="176"/>
      <c r="N7" s="176"/>
      <c r="O7" s="176"/>
      <c r="P7" s="176"/>
      <c r="Q7" s="176"/>
      <c r="R7" s="176"/>
      <c r="S7" s="176"/>
      <c r="T7" s="176"/>
      <c r="U7" s="176"/>
    </row>
    <row r="8" spans="2:21" ht="18" customHeight="1">
      <c r="B8" s="174"/>
      <c r="C8" s="174"/>
      <c r="D8" s="174"/>
      <c r="E8" s="174"/>
      <c r="F8" s="174"/>
      <c r="G8" s="172" t="s">
        <v>163</v>
      </c>
      <c r="H8" s="172"/>
      <c r="I8" s="172"/>
      <c r="J8" s="172"/>
      <c r="K8" s="175" t="s">
        <v>31</v>
      </c>
      <c r="L8" s="175"/>
      <c r="M8" s="176"/>
      <c r="N8" s="176"/>
      <c r="O8" s="176"/>
      <c r="P8" s="176"/>
      <c r="Q8" s="176"/>
      <c r="R8" s="176"/>
      <c r="S8" s="176"/>
      <c r="T8" s="176"/>
      <c r="U8" s="4" t="s">
        <v>164</v>
      </c>
    </row>
    <row r="9" spans="2:21" ht="18" customHeight="1">
      <c r="B9" s="174"/>
      <c r="C9" s="174"/>
      <c r="D9" s="174"/>
      <c r="E9" s="174"/>
      <c r="F9" s="174"/>
      <c r="G9" s="174"/>
      <c r="H9" s="174"/>
      <c r="I9" s="174"/>
      <c r="J9" s="174"/>
      <c r="K9" s="175" t="s">
        <v>7</v>
      </c>
      <c r="L9" s="175"/>
      <c r="M9" s="176"/>
      <c r="N9" s="176"/>
      <c r="O9" s="176"/>
      <c r="P9" s="176"/>
      <c r="Q9" s="176"/>
      <c r="R9" s="176"/>
      <c r="S9" s="176"/>
      <c r="T9" s="176"/>
      <c r="U9" s="176"/>
    </row>
    <row r="10" spans="2:21" ht="18" customHeight="1"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2:21" ht="36" customHeight="1">
      <c r="B11" s="177" t="s">
        <v>1</v>
      </c>
      <c r="C11" s="177"/>
      <c r="D11" s="177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7"/>
    </row>
    <row r="12" spans="2:21" ht="18" customHeight="1"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</row>
    <row r="13" spans="2:21" ht="18" customHeight="1">
      <c r="B13" s="5" t="s">
        <v>165</v>
      </c>
      <c r="C13" s="5" t="s">
        <v>166</v>
      </c>
      <c r="D13" s="1"/>
      <c r="E13" s="171" t="s">
        <v>134</v>
      </c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</row>
    <row r="14" spans="2:21" ht="18" customHeight="1">
      <c r="B14" s="171" t="s">
        <v>167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</row>
    <row r="15" spans="2:21" ht="18" customHeight="1">
      <c r="B15" s="172" t="s">
        <v>168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</row>
    <row r="16" spans="3:21" ht="24" customHeight="1">
      <c r="C16" s="161" t="s">
        <v>135</v>
      </c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3:21" ht="24" customHeight="1">
      <c r="C17" s="161" t="s">
        <v>169</v>
      </c>
      <c r="D17" s="161"/>
      <c r="E17" s="161"/>
      <c r="F17" s="161"/>
      <c r="G17" s="161"/>
      <c r="H17" s="173"/>
      <c r="I17" s="173"/>
      <c r="J17" s="173"/>
      <c r="K17" s="173"/>
      <c r="L17" s="173"/>
      <c r="M17" s="173"/>
      <c r="N17" s="169" t="s">
        <v>170</v>
      </c>
      <c r="O17" s="169"/>
      <c r="P17" s="169"/>
      <c r="Q17" s="169"/>
      <c r="R17" s="169"/>
      <c r="S17" s="169"/>
      <c r="T17" s="169"/>
      <c r="U17" s="169"/>
    </row>
    <row r="18" spans="3:21" ht="24" customHeight="1">
      <c r="C18" s="161"/>
      <c r="D18" s="161"/>
      <c r="E18" s="1"/>
      <c r="G18" s="1"/>
      <c r="H18" s="169"/>
      <c r="I18" s="169"/>
      <c r="J18" s="1"/>
      <c r="L18" s="1"/>
      <c r="N18" s="170"/>
      <c r="O18" s="170"/>
      <c r="P18" s="170"/>
      <c r="Q18" s="170"/>
      <c r="R18" s="169"/>
      <c r="S18" s="169"/>
      <c r="T18" s="169"/>
      <c r="U18" s="169"/>
    </row>
    <row r="19" spans="3:21" ht="24" customHeight="1">
      <c r="C19" s="161"/>
      <c r="D19" s="161"/>
      <c r="E19" s="1"/>
      <c r="G19" s="1"/>
      <c r="H19" s="169"/>
      <c r="I19" s="169"/>
      <c r="J19" s="1"/>
      <c r="L19" s="1"/>
      <c r="N19" s="170"/>
      <c r="O19" s="170"/>
      <c r="P19" s="170"/>
      <c r="Q19" s="170"/>
      <c r="R19" s="169"/>
      <c r="S19" s="169"/>
      <c r="T19" s="169"/>
      <c r="U19" s="169"/>
    </row>
    <row r="20" spans="2:21" ht="39" customHeight="1">
      <c r="B20" s="4"/>
      <c r="C20" s="167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</row>
    <row r="21" spans="2:21" ht="15" customHeight="1"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</row>
    <row r="22" spans="2:20" ht="16.5" customHeight="1">
      <c r="B22" s="157"/>
      <c r="C22" s="161" t="s">
        <v>9</v>
      </c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</row>
    <row r="23" spans="2:20" ht="16.5" customHeight="1">
      <c r="B23" s="157"/>
      <c r="C23" s="161" t="s">
        <v>171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</row>
    <row r="24" spans="2:20" ht="16.5" customHeight="1">
      <c r="B24" s="157"/>
      <c r="C24" s="161" t="s">
        <v>172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</row>
    <row r="25" spans="2:20" ht="16.5" customHeight="1">
      <c r="B25" s="157"/>
      <c r="C25" s="161" t="s">
        <v>173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</row>
    <row r="26" spans="2:20" ht="16.5" customHeight="1">
      <c r="B26" s="157"/>
      <c r="C26" s="161" t="s">
        <v>136</v>
      </c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</row>
    <row r="27" spans="2:20" ht="16.5" customHeight="1">
      <c r="B27" s="157"/>
      <c r="C27" s="161" t="s">
        <v>174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</row>
    <row r="28" spans="2:20" ht="16.5" customHeight="1">
      <c r="B28" s="157"/>
      <c r="C28" s="161" t="s">
        <v>10</v>
      </c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</row>
    <row r="29" spans="2:20" ht="16.5" customHeight="1">
      <c r="B29" s="157"/>
      <c r="C29" s="161" t="s">
        <v>175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</row>
    <row r="30" spans="2:20" ht="16.5" customHeight="1">
      <c r="B30" s="157"/>
      <c r="C30" s="161" t="s">
        <v>160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</row>
    <row r="31" spans="2:20" ht="16.5" customHeight="1">
      <c r="B31" s="157"/>
      <c r="C31" s="161" t="s">
        <v>161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</row>
    <row r="32" spans="2:20" ht="16.5" customHeight="1">
      <c r="B32" s="157"/>
      <c r="D32" s="163" t="s">
        <v>162</v>
      </c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</row>
    <row r="33" spans="2:20" ht="16.5" customHeight="1">
      <c r="B33" s="157"/>
      <c r="C33" s="159"/>
      <c r="D33" s="165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</row>
    <row r="34" spans="2:20" ht="16.5" customHeight="1">
      <c r="B34" s="157"/>
      <c r="C34" s="159"/>
      <c r="D34" s="165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</row>
    <row r="35" spans="2:20" ht="16.5" customHeight="1">
      <c r="B35" s="157"/>
      <c r="C35" s="159"/>
      <c r="D35" s="165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</row>
    <row r="36" spans="2:20" ht="16.5" customHeight="1">
      <c r="B36" s="157"/>
      <c r="C36" s="159"/>
      <c r="D36" s="165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</row>
    <row r="37" spans="2:20" ht="16.5" customHeight="1">
      <c r="B37" s="157"/>
      <c r="C37" s="159"/>
      <c r="D37" s="165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</row>
    <row r="38" spans="2:20" ht="16.5" customHeight="1">
      <c r="B38" s="157"/>
      <c r="C38" s="161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</row>
    <row r="39" spans="3:20" ht="16.5" customHeight="1">
      <c r="C39" s="161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</row>
  </sheetData>
  <sheetProtection/>
  <mergeCells count="55">
    <mergeCell ref="B1:U1"/>
    <mergeCell ref="B2:U2"/>
    <mergeCell ref="B3:N3"/>
    <mergeCell ref="B4:U4"/>
    <mergeCell ref="B5:U5"/>
    <mergeCell ref="B6:U6"/>
    <mergeCell ref="B7:J7"/>
    <mergeCell ref="K7:L7"/>
    <mergeCell ref="M7:U7"/>
    <mergeCell ref="B8:F8"/>
    <mergeCell ref="G8:J8"/>
    <mergeCell ref="K8:L8"/>
    <mergeCell ref="M8:T8"/>
    <mergeCell ref="B9:J9"/>
    <mergeCell ref="K9:L9"/>
    <mergeCell ref="M9:U9"/>
    <mergeCell ref="B10:U10"/>
    <mergeCell ref="B11:D11"/>
    <mergeCell ref="E11:T11"/>
    <mergeCell ref="B12:U12"/>
    <mergeCell ref="E13:U13"/>
    <mergeCell ref="B14:U14"/>
    <mergeCell ref="B15:U15"/>
    <mergeCell ref="C16:U16"/>
    <mergeCell ref="C17:G17"/>
    <mergeCell ref="H17:M17"/>
    <mergeCell ref="N17:U17"/>
    <mergeCell ref="C18:D18"/>
    <mergeCell ref="H18:I18"/>
    <mergeCell ref="N18:Q18"/>
    <mergeCell ref="R18:U18"/>
    <mergeCell ref="C19:D19"/>
    <mergeCell ref="H19:I19"/>
    <mergeCell ref="N19:Q19"/>
    <mergeCell ref="R19:U19"/>
    <mergeCell ref="C20:U20"/>
    <mergeCell ref="B21:U21"/>
    <mergeCell ref="C22:T22"/>
    <mergeCell ref="C23:T23"/>
    <mergeCell ref="C24:T24"/>
    <mergeCell ref="C25:T25"/>
    <mergeCell ref="C26:T26"/>
    <mergeCell ref="C27:T27"/>
    <mergeCell ref="C28:T28"/>
    <mergeCell ref="C29:T29"/>
    <mergeCell ref="C30:T30"/>
    <mergeCell ref="C31:T31"/>
    <mergeCell ref="C39:T39"/>
    <mergeCell ref="D32:T32"/>
    <mergeCell ref="D33:T33"/>
    <mergeCell ref="D34:T34"/>
    <mergeCell ref="D35:T35"/>
    <mergeCell ref="D36:T36"/>
    <mergeCell ref="D37:T37"/>
    <mergeCell ref="C38:T38"/>
  </mergeCells>
  <printOptions horizontalCentered="1"/>
  <pageMargins left="0.7874015748031497" right="0.7874015748031497" top="0.5905511811023623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51"/>
  <sheetViews>
    <sheetView view="pageBreakPreview" zoomScaleSheetLayoutView="100" zoomScalePageLayoutView="0" workbookViewId="0" topLeftCell="A1">
      <selection activeCell="D23" sqref="D23:AA27"/>
    </sheetView>
  </sheetViews>
  <sheetFormatPr defaultColWidth="9.33203125" defaultRowHeight="15" customHeight="1"/>
  <cols>
    <col min="1" max="1" width="1.66796875" style="3" customWidth="1"/>
    <col min="2" max="2" width="4.83203125" style="3" customWidth="1"/>
    <col min="3" max="3" width="18.83203125" style="3" customWidth="1"/>
    <col min="4" max="27" width="3.5" style="3" customWidth="1"/>
    <col min="28" max="16384" width="9.33203125" style="3" customWidth="1"/>
  </cols>
  <sheetData>
    <row r="1" spans="2:27" ht="15" customHeight="1">
      <c r="B1" s="161" t="s">
        <v>137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</row>
    <row r="2" spans="2:27" ht="45" customHeight="1">
      <c r="B2" s="261" t="s">
        <v>138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</row>
    <row r="3" spans="2:27" ht="15" customHeight="1">
      <c r="B3" s="262" t="s">
        <v>34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</row>
    <row r="4" spans="2:27" ht="30" customHeight="1">
      <c r="B4" s="13" t="s">
        <v>176</v>
      </c>
      <c r="C4" s="10" t="s">
        <v>28</v>
      </c>
      <c r="D4" s="216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8"/>
    </row>
    <row r="5" spans="2:27" ht="30" customHeight="1">
      <c r="B5" s="13" t="s">
        <v>19</v>
      </c>
      <c r="C5" s="10" t="s">
        <v>139</v>
      </c>
      <c r="D5" s="216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8"/>
    </row>
    <row r="6" spans="2:27" ht="18" customHeight="1">
      <c r="B6" s="180" t="s">
        <v>20</v>
      </c>
      <c r="C6" s="248" t="s">
        <v>29</v>
      </c>
      <c r="D6" s="12" t="s">
        <v>140</v>
      </c>
      <c r="E6" s="263"/>
      <c r="F6" s="263"/>
      <c r="G6" s="263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50"/>
    </row>
    <row r="7" spans="2:27" ht="18" customHeight="1">
      <c r="B7" s="181"/>
      <c r="C7" s="183"/>
      <c r="D7" s="264"/>
      <c r="E7" s="265"/>
      <c r="F7" s="265"/>
      <c r="G7" s="26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6"/>
    </row>
    <row r="8" spans="2:27" ht="15" customHeight="1">
      <c r="B8" s="221"/>
      <c r="C8" s="222"/>
      <c r="D8" s="251" t="s">
        <v>141</v>
      </c>
      <c r="E8" s="252"/>
      <c r="F8" s="257"/>
      <c r="G8" s="258"/>
      <c r="H8" s="258"/>
      <c r="I8" s="258"/>
      <c r="J8" s="258"/>
      <c r="K8" s="258"/>
      <c r="L8" s="258"/>
      <c r="M8" s="258"/>
      <c r="N8" s="258"/>
      <c r="O8" s="258"/>
      <c r="P8" s="259" t="s">
        <v>12</v>
      </c>
      <c r="Q8" s="252"/>
      <c r="R8" s="257"/>
      <c r="S8" s="258"/>
      <c r="T8" s="258"/>
      <c r="U8" s="258"/>
      <c r="V8" s="258"/>
      <c r="W8" s="258"/>
      <c r="X8" s="258"/>
      <c r="Y8" s="258"/>
      <c r="Z8" s="258"/>
      <c r="AA8" s="260"/>
    </row>
    <row r="9" spans="2:27" ht="15" customHeight="1">
      <c r="B9" s="180" t="s">
        <v>21</v>
      </c>
      <c r="C9" s="248" t="s">
        <v>15</v>
      </c>
      <c r="D9" s="226" t="s">
        <v>30</v>
      </c>
      <c r="E9" s="227"/>
      <c r="F9" s="228"/>
      <c r="G9" s="229"/>
      <c r="H9" s="229"/>
      <c r="I9" s="229"/>
      <c r="J9" s="229"/>
      <c r="K9" s="229"/>
      <c r="L9" s="229"/>
      <c r="M9" s="229"/>
      <c r="N9" s="229"/>
      <c r="O9" s="230"/>
      <c r="P9" s="231" t="s">
        <v>17</v>
      </c>
      <c r="Q9" s="227"/>
      <c r="R9" s="228"/>
      <c r="S9" s="229"/>
      <c r="T9" s="229"/>
      <c r="U9" s="229"/>
      <c r="V9" s="229"/>
      <c r="W9" s="229"/>
      <c r="X9" s="229"/>
      <c r="Y9" s="229"/>
      <c r="Z9" s="229"/>
      <c r="AA9" s="232"/>
    </row>
    <row r="10" spans="2:27" ht="15" customHeight="1">
      <c r="B10" s="221"/>
      <c r="C10" s="222"/>
      <c r="D10" s="251" t="s">
        <v>177</v>
      </c>
      <c r="E10" s="252"/>
      <c r="F10" s="253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3"/>
    </row>
    <row r="11" spans="2:27" ht="15" customHeight="1">
      <c r="B11" s="13" t="s">
        <v>22</v>
      </c>
      <c r="C11" s="10" t="s">
        <v>142</v>
      </c>
      <c r="D11" s="254"/>
      <c r="E11" s="185"/>
      <c r="F11" s="185"/>
      <c r="G11" s="185"/>
      <c r="H11" s="11" t="s">
        <v>4</v>
      </c>
      <c r="I11" s="185"/>
      <c r="J11" s="185"/>
      <c r="K11" s="11" t="s">
        <v>3</v>
      </c>
      <c r="L11" s="185"/>
      <c r="M11" s="185"/>
      <c r="N11" s="246" t="s">
        <v>2</v>
      </c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7"/>
    </row>
    <row r="12" spans="2:27" ht="15" customHeight="1">
      <c r="B12" s="13" t="s">
        <v>23</v>
      </c>
      <c r="C12" s="10" t="s">
        <v>143</v>
      </c>
      <c r="D12" s="244"/>
      <c r="E12" s="245"/>
      <c r="F12" s="245"/>
      <c r="G12" s="245"/>
      <c r="H12" s="245"/>
      <c r="I12" s="245"/>
      <c r="J12" s="245"/>
      <c r="K12" s="9" t="s">
        <v>14</v>
      </c>
      <c r="L12" s="246" t="s">
        <v>13</v>
      </c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7"/>
    </row>
    <row r="13" spans="2:27" ht="15" customHeight="1">
      <c r="B13" s="13" t="s">
        <v>24</v>
      </c>
      <c r="C13" s="10" t="s">
        <v>144</v>
      </c>
      <c r="D13" s="244"/>
      <c r="E13" s="245"/>
      <c r="F13" s="245"/>
      <c r="G13" s="245"/>
      <c r="H13" s="245"/>
      <c r="I13" s="245"/>
      <c r="J13" s="245"/>
      <c r="K13" s="9" t="s">
        <v>18</v>
      </c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7"/>
    </row>
    <row r="14" spans="2:27" ht="15" customHeight="1">
      <c r="B14" s="180" t="s">
        <v>25</v>
      </c>
      <c r="C14" s="248" t="s">
        <v>178</v>
      </c>
      <c r="D14" s="191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50"/>
    </row>
    <row r="15" spans="2:27" ht="15" customHeight="1">
      <c r="B15" s="181"/>
      <c r="C15" s="183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40"/>
    </row>
    <row r="16" spans="2:27" ht="15" customHeight="1">
      <c r="B16" s="181"/>
      <c r="C16" s="183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40"/>
    </row>
    <row r="17" spans="2:27" ht="15" customHeight="1">
      <c r="B17" s="221"/>
      <c r="C17" s="22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3"/>
    </row>
    <row r="18" spans="2:27" ht="15" customHeight="1">
      <c r="B18" s="102" t="s">
        <v>26</v>
      </c>
      <c r="C18" s="103" t="s">
        <v>179</v>
      </c>
      <c r="D18" s="226" t="s">
        <v>16</v>
      </c>
      <c r="E18" s="227"/>
      <c r="F18" s="228"/>
      <c r="G18" s="229"/>
      <c r="H18" s="229"/>
      <c r="I18" s="229"/>
      <c r="J18" s="229"/>
      <c r="K18" s="229"/>
      <c r="L18" s="229"/>
      <c r="M18" s="229"/>
      <c r="N18" s="229"/>
      <c r="O18" s="230"/>
      <c r="P18" s="231" t="s">
        <v>17</v>
      </c>
      <c r="Q18" s="227"/>
      <c r="R18" s="228"/>
      <c r="S18" s="229"/>
      <c r="T18" s="229"/>
      <c r="U18" s="229"/>
      <c r="V18" s="229"/>
      <c r="W18" s="229"/>
      <c r="X18" s="229"/>
      <c r="Y18" s="229"/>
      <c r="Z18" s="229"/>
      <c r="AA18" s="232"/>
    </row>
    <row r="19" spans="2:27" ht="15" customHeight="1">
      <c r="B19" s="233" t="s">
        <v>27</v>
      </c>
      <c r="C19" s="234" t="s">
        <v>180</v>
      </c>
      <c r="D19" s="235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7"/>
    </row>
    <row r="20" spans="2:27" ht="15" customHeight="1">
      <c r="B20" s="181"/>
      <c r="C20" s="183"/>
      <c r="D20" s="238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40"/>
    </row>
    <row r="21" spans="2:27" ht="15" customHeight="1">
      <c r="B21" s="181"/>
      <c r="C21" s="183"/>
      <c r="D21" s="238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40"/>
    </row>
    <row r="22" spans="2:27" ht="15" customHeight="1">
      <c r="B22" s="221"/>
      <c r="C22" s="222"/>
      <c r="D22" s="241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3"/>
    </row>
    <row r="23" spans="2:27" ht="15" customHeight="1">
      <c r="B23" s="180" t="s">
        <v>96</v>
      </c>
      <c r="C23" s="182" t="s">
        <v>97</v>
      </c>
      <c r="D23" s="190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2"/>
    </row>
    <row r="24" spans="2:27" ht="15" customHeight="1">
      <c r="B24" s="181"/>
      <c r="C24" s="183"/>
      <c r="D24" s="193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5"/>
    </row>
    <row r="25" spans="2:27" ht="15" customHeight="1">
      <c r="B25" s="181"/>
      <c r="C25" s="183"/>
      <c r="D25" s="193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5"/>
    </row>
    <row r="26" spans="2:27" ht="15" customHeight="1">
      <c r="B26" s="181"/>
      <c r="C26" s="183"/>
      <c r="D26" s="193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5"/>
    </row>
    <row r="27" spans="2:27" ht="15" customHeight="1">
      <c r="B27" s="221"/>
      <c r="C27" s="222"/>
      <c r="D27" s="196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8"/>
    </row>
    <row r="28" spans="2:27" ht="15" customHeight="1">
      <c r="B28" s="223" t="s">
        <v>181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</row>
    <row r="29" spans="2:27" ht="15" customHeight="1"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</row>
    <row r="30" spans="2:27" ht="15" customHeight="1">
      <c r="B30" s="225" t="s">
        <v>11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</row>
    <row r="31" spans="2:27" ht="15" customHeight="1">
      <c r="B31" s="150" t="s">
        <v>182</v>
      </c>
      <c r="C31" s="160" t="s">
        <v>145</v>
      </c>
      <c r="D31" s="203" t="s">
        <v>183</v>
      </c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5"/>
    </row>
    <row r="32" spans="2:27" ht="15" customHeight="1">
      <c r="B32" s="206" t="s">
        <v>184</v>
      </c>
      <c r="C32" s="207"/>
      <c r="D32" s="210" t="s">
        <v>185</v>
      </c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2"/>
    </row>
    <row r="33" spans="2:27" ht="15" customHeight="1">
      <c r="B33" s="208"/>
      <c r="C33" s="209"/>
      <c r="D33" s="213" t="s">
        <v>186</v>
      </c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5"/>
    </row>
    <row r="34" spans="2:27" ht="30" customHeight="1">
      <c r="B34" s="13" t="s">
        <v>19</v>
      </c>
      <c r="C34" s="10" t="s">
        <v>187</v>
      </c>
      <c r="D34" s="216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8"/>
    </row>
    <row r="35" spans="2:27" ht="30" customHeight="1">
      <c r="B35" s="13" t="s">
        <v>20</v>
      </c>
      <c r="C35" s="10" t="s">
        <v>188</v>
      </c>
      <c r="D35" s="219" t="s">
        <v>5</v>
      </c>
      <c r="E35" s="220"/>
      <c r="F35" s="185"/>
      <c r="G35" s="185"/>
      <c r="H35" s="11" t="s">
        <v>4</v>
      </c>
      <c r="I35" s="185"/>
      <c r="J35" s="185"/>
      <c r="K35" s="11" t="s">
        <v>3</v>
      </c>
      <c r="L35" s="220" t="s">
        <v>189</v>
      </c>
      <c r="M35" s="220"/>
      <c r="N35" s="220" t="s">
        <v>5</v>
      </c>
      <c r="O35" s="220"/>
      <c r="P35" s="185"/>
      <c r="Q35" s="185"/>
      <c r="R35" s="11" t="s">
        <v>4</v>
      </c>
      <c r="S35" s="185"/>
      <c r="T35" s="185"/>
      <c r="U35" s="11" t="s">
        <v>3</v>
      </c>
      <c r="V35" s="18" t="s">
        <v>190</v>
      </c>
      <c r="W35" s="185">
        <f>IF(P35="","",INT((DATE(P35+1988,S35,28)-DATE(F35+1988,I35,))/30))</f>
      </c>
      <c r="X35" s="185"/>
      <c r="Y35" s="186" t="s">
        <v>32</v>
      </c>
      <c r="Z35" s="186"/>
      <c r="AA35" s="187"/>
    </row>
    <row r="36" spans="2:27" ht="15" customHeight="1">
      <c r="B36" s="180" t="s">
        <v>21</v>
      </c>
      <c r="C36" s="188" t="s">
        <v>191</v>
      </c>
      <c r="D36" s="190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2"/>
    </row>
    <row r="37" spans="2:27" ht="15" customHeight="1">
      <c r="B37" s="181"/>
      <c r="C37" s="189"/>
      <c r="D37" s="193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5"/>
    </row>
    <row r="38" spans="2:27" ht="15" customHeight="1">
      <c r="B38" s="199" t="s">
        <v>33</v>
      </c>
      <c r="C38" s="200"/>
      <c r="D38" s="193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5"/>
    </row>
    <row r="39" spans="2:27" ht="15" customHeight="1">
      <c r="B39" s="201"/>
      <c r="C39" s="202"/>
      <c r="D39" s="196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8"/>
    </row>
    <row r="40" spans="2:27" ht="15" customHeight="1">
      <c r="B40" s="180" t="s">
        <v>22</v>
      </c>
      <c r="C40" s="182" t="s">
        <v>146</v>
      </c>
      <c r="D40" s="19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5"/>
    </row>
    <row r="41" spans="2:27" ht="15" customHeight="1">
      <c r="B41" s="181"/>
      <c r="C41" s="183"/>
      <c r="D41" s="20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7"/>
    </row>
    <row r="42" spans="2:27" ht="15" customHeight="1">
      <c r="B42" s="181"/>
      <c r="C42" s="183"/>
      <c r="D42" s="20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7"/>
    </row>
    <row r="43" spans="2:27" ht="15" customHeight="1">
      <c r="B43" s="181"/>
      <c r="C43" s="183"/>
      <c r="D43" s="20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7"/>
    </row>
    <row r="44" spans="2:27" ht="15" customHeight="1">
      <c r="B44" s="181"/>
      <c r="C44" s="183"/>
      <c r="D44" s="20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7"/>
    </row>
    <row r="45" spans="2:27" ht="15" customHeight="1">
      <c r="B45" s="181"/>
      <c r="C45" s="183"/>
      <c r="D45" s="20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7"/>
    </row>
    <row r="46" spans="2:27" ht="15" customHeight="1">
      <c r="B46" s="181"/>
      <c r="C46" s="183"/>
      <c r="D46" s="20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7"/>
    </row>
    <row r="47" spans="2:27" ht="15" customHeight="1">
      <c r="B47" s="181"/>
      <c r="C47" s="183"/>
      <c r="D47" s="20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7"/>
    </row>
    <row r="48" spans="2:27" ht="15" customHeight="1">
      <c r="B48" s="181"/>
      <c r="C48" s="183"/>
      <c r="D48" s="20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7"/>
    </row>
    <row r="49" spans="2:27" ht="15" customHeight="1">
      <c r="B49" s="181"/>
      <c r="C49" s="183"/>
      <c r="D49" s="20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7"/>
    </row>
    <row r="50" spans="2:27" ht="15" customHeight="1">
      <c r="B50" s="181"/>
      <c r="C50" s="183"/>
      <c r="D50" s="2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7"/>
    </row>
    <row r="51" spans="2:27" ht="15" customHeight="1">
      <c r="B51" s="184" t="s">
        <v>147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</row>
  </sheetData>
  <sheetProtection/>
  <mergeCells count="69">
    <mergeCell ref="B1:AA1"/>
    <mergeCell ref="B2:AA2"/>
    <mergeCell ref="B3:AA3"/>
    <mergeCell ref="D4:AA4"/>
    <mergeCell ref="D5:AA5"/>
    <mergeCell ref="B6:B8"/>
    <mergeCell ref="C6:C8"/>
    <mergeCell ref="E6:G6"/>
    <mergeCell ref="H6:AA6"/>
    <mergeCell ref="D7:G7"/>
    <mergeCell ref="H7:AA7"/>
    <mergeCell ref="D8:E8"/>
    <mergeCell ref="F8:O8"/>
    <mergeCell ref="P8:Q8"/>
    <mergeCell ref="R8:AA8"/>
    <mergeCell ref="B9:B10"/>
    <mergeCell ref="C9:C10"/>
    <mergeCell ref="D9:E9"/>
    <mergeCell ref="F9:O9"/>
    <mergeCell ref="P9:Q9"/>
    <mergeCell ref="R9:AA9"/>
    <mergeCell ref="D10:E10"/>
    <mergeCell ref="F10:AA10"/>
    <mergeCell ref="D11:E11"/>
    <mergeCell ref="F11:G11"/>
    <mergeCell ref="I11:J11"/>
    <mergeCell ref="L11:M11"/>
    <mergeCell ref="N11:AA11"/>
    <mergeCell ref="D12:J12"/>
    <mergeCell ref="L12:AA12"/>
    <mergeCell ref="D13:J13"/>
    <mergeCell ref="L13:AA13"/>
    <mergeCell ref="B14:B17"/>
    <mergeCell ref="C14:C17"/>
    <mergeCell ref="D14:AA17"/>
    <mergeCell ref="D18:E18"/>
    <mergeCell ref="F18:O18"/>
    <mergeCell ref="P18:Q18"/>
    <mergeCell ref="R18:AA18"/>
    <mergeCell ref="B19:B22"/>
    <mergeCell ref="C19:C22"/>
    <mergeCell ref="D19:AA22"/>
    <mergeCell ref="N35:O35"/>
    <mergeCell ref="B23:B27"/>
    <mergeCell ref="C23:C27"/>
    <mergeCell ref="D23:AA27"/>
    <mergeCell ref="B28:AA28"/>
    <mergeCell ref="B29:AA29"/>
    <mergeCell ref="B30:AA30"/>
    <mergeCell ref="B38:C39"/>
    <mergeCell ref="D31:AA31"/>
    <mergeCell ref="B32:C33"/>
    <mergeCell ref="D32:AA32"/>
    <mergeCell ref="D33:AA33"/>
    <mergeCell ref="D34:AA34"/>
    <mergeCell ref="D35:E35"/>
    <mergeCell ref="F35:G35"/>
    <mergeCell ref="I35:J35"/>
    <mergeCell ref="L35:M35"/>
    <mergeCell ref="B40:B50"/>
    <mergeCell ref="C40:C50"/>
    <mergeCell ref="B51:AA51"/>
    <mergeCell ref="P35:Q35"/>
    <mergeCell ref="S35:T35"/>
    <mergeCell ref="W35:X35"/>
    <mergeCell ref="Y35:AA35"/>
    <mergeCell ref="B36:B37"/>
    <mergeCell ref="C36:C37"/>
    <mergeCell ref="D36:AA39"/>
  </mergeCells>
  <printOptions horizontalCentered="1"/>
  <pageMargins left="0.7086614173228347" right="0.7086614173228347" top="0.3937007874015748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1"/>
  <sheetViews>
    <sheetView view="pageBreakPreview" zoomScaleSheetLayoutView="100" zoomScalePageLayoutView="0" workbookViewId="0" topLeftCell="A1">
      <selection activeCell="B15" sqref="B15:J15"/>
    </sheetView>
  </sheetViews>
  <sheetFormatPr defaultColWidth="9.33203125" defaultRowHeight="15" customHeight="1"/>
  <cols>
    <col min="1" max="1" width="1.83203125" style="21" customWidth="1"/>
    <col min="2" max="2" width="3.83203125" style="21" customWidth="1"/>
    <col min="3" max="3" width="8.83203125" style="21" customWidth="1"/>
    <col min="4" max="4" width="12.83203125" style="21" customWidth="1"/>
    <col min="5" max="5" width="10.83203125" style="21" customWidth="1"/>
    <col min="6" max="10" width="13.83203125" style="21" customWidth="1"/>
    <col min="11" max="16384" width="9.33203125" style="21" customWidth="1"/>
  </cols>
  <sheetData>
    <row r="1" spans="2:10" ht="15" customHeight="1">
      <c r="B1" s="321" t="s">
        <v>148</v>
      </c>
      <c r="C1" s="321"/>
      <c r="D1" s="321"/>
      <c r="E1" s="321"/>
      <c r="F1" s="321"/>
      <c r="G1" s="321"/>
      <c r="H1" s="321"/>
      <c r="I1" s="321"/>
      <c r="J1" s="321"/>
    </row>
    <row r="2" spans="2:10" ht="45" customHeight="1">
      <c r="B2" s="322" t="s">
        <v>35</v>
      </c>
      <c r="C2" s="322"/>
      <c r="D2" s="322"/>
      <c r="E2" s="322"/>
      <c r="F2" s="322"/>
      <c r="G2" s="322"/>
      <c r="H2" s="322"/>
      <c r="I2" s="322"/>
      <c r="J2" s="322"/>
    </row>
    <row r="3" spans="2:10" ht="15" customHeight="1">
      <c r="B3" s="323" t="s">
        <v>99</v>
      </c>
      <c r="C3" s="323"/>
      <c r="D3" s="323"/>
      <c r="E3" s="323"/>
      <c r="F3" s="323"/>
      <c r="G3" s="323"/>
      <c r="H3" s="323"/>
      <c r="I3" s="323"/>
      <c r="J3" s="323"/>
    </row>
    <row r="4" spans="2:10" ht="15" customHeight="1">
      <c r="B4" s="324" t="s">
        <v>149</v>
      </c>
      <c r="C4" s="325"/>
      <c r="D4" s="326"/>
      <c r="E4" s="333"/>
      <c r="F4" s="334"/>
      <c r="G4" s="334"/>
      <c r="H4" s="334"/>
      <c r="I4" s="334"/>
      <c r="J4" s="335"/>
    </row>
    <row r="5" spans="2:10" ht="15" customHeight="1">
      <c r="B5" s="327"/>
      <c r="C5" s="328"/>
      <c r="D5" s="329"/>
      <c r="E5" s="336"/>
      <c r="F5" s="337"/>
      <c r="G5" s="337"/>
      <c r="H5" s="337"/>
      <c r="I5" s="337"/>
      <c r="J5" s="338"/>
    </row>
    <row r="6" spans="2:10" ht="15" customHeight="1">
      <c r="B6" s="327"/>
      <c r="C6" s="328"/>
      <c r="D6" s="329"/>
      <c r="E6" s="336"/>
      <c r="F6" s="337"/>
      <c r="G6" s="337"/>
      <c r="H6" s="337"/>
      <c r="I6" s="337"/>
      <c r="J6" s="338"/>
    </row>
    <row r="7" spans="2:10" ht="15" customHeight="1">
      <c r="B7" s="327"/>
      <c r="C7" s="328"/>
      <c r="D7" s="329"/>
      <c r="E7" s="336"/>
      <c r="F7" s="337"/>
      <c r="G7" s="337"/>
      <c r="H7" s="337"/>
      <c r="I7" s="337"/>
      <c r="J7" s="338"/>
    </row>
    <row r="8" spans="2:10" ht="15" customHeight="1">
      <c r="B8" s="330"/>
      <c r="C8" s="331"/>
      <c r="D8" s="332"/>
      <c r="E8" s="339"/>
      <c r="F8" s="323"/>
      <c r="G8" s="323"/>
      <c r="H8" s="323"/>
      <c r="I8" s="323"/>
      <c r="J8" s="340"/>
    </row>
    <row r="9" spans="2:10" ht="15" customHeight="1">
      <c r="B9" s="324" t="s">
        <v>98</v>
      </c>
      <c r="C9" s="325"/>
      <c r="D9" s="326"/>
      <c r="E9" s="333"/>
      <c r="F9" s="334"/>
      <c r="G9" s="334"/>
      <c r="H9" s="334"/>
      <c r="I9" s="334"/>
      <c r="J9" s="335"/>
    </row>
    <row r="10" spans="2:10" ht="15" customHeight="1">
      <c r="B10" s="327"/>
      <c r="C10" s="328"/>
      <c r="D10" s="329"/>
      <c r="E10" s="336"/>
      <c r="F10" s="337"/>
      <c r="G10" s="337"/>
      <c r="H10" s="337"/>
      <c r="I10" s="337"/>
      <c r="J10" s="338"/>
    </row>
    <row r="11" spans="2:10" ht="15" customHeight="1">
      <c r="B11" s="327"/>
      <c r="C11" s="328"/>
      <c r="D11" s="329"/>
      <c r="E11" s="336"/>
      <c r="F11" s="337"/>
      <c r="G11" s="337"/>
      <c r="H11" s="337"/>
      <c r="I11" s="337"/>
      <c r="J11" s="338"/>
    </row>
    <row r="12" spans="2:10" ht="15" customHeight="1">
      <c r="B12" s="327"/>
      <c r="C12" s="328"/>
      <c r="D12" s="329"/>
      <c r="E12" s="336"/>
      <c r="F12" s="337"/>
      <c r="G12" s="337"/>
      <c r="H12" s="337"/>
      <c r="I12" s="337"/>
      <c r="J12" s="338"/>
    </row>
    <row r="13" spans="2:10" ht="15" customHeight="1">
      <c r="B13" s="330"/>
      <c r="C13" s="331"/>
      <c r="D13" s="332"/>
      <c r="E13" s="339"/>
      <c r="F13" s="323"/>
      <c r="G13" s="323"/>
      <c r="H13" s="323"/>
      <c r="I13" s="323"/>
      <c r="J13" s="340"/>
    </row>
    <row r="14" spans="2:10" ht="15" customHeight="1">
      <c r="B14" s="302" t="s">
        <v>192</v>
      </c>
      <c r="C14" s="302"/>
      <c r="D14" s="302"/>
      <c r="E14" s="302"/>
      <c r="F14" s="302"/>
      <c r="G14" s="302"/>
      <c r="H14" s="302"/>
      <c r="I14" s="302"/>
      <c r="J14" s="302"/>
    </row>
    <row r="15" spans="2:10" ht="17.25" customHeight="1">
      <c r="B15" s="303"/>
      <c r="C15" s="303"/>
      <c r="D15" s="303"/>
      <c r="E15" s="303"/>
      <c r="F15" s="303"/>
      <c r="G15" s="303"/>
      <c r="H15" s="303"/>
      <c r="I15" s="303"/>
      <c r="J15" s="303"/>
    </row>
    <row r="16" spans="2:10" ht="17.25" customHeight="1">
      <c r="B16" s="21" t="s">
        <v>57</v>
      </c>
      <c r="C16" s="22"/>
      <c r="J16" s="23" t="s">
        <v>193</v>
      </c>
    </row>
    <row r="17" spans="2:10" ht="17.25" customHeight="1">
      <c r="B17" s="304" t="s">
        <v>36</v>
      </c>
      <c r="C17" s="305"/>
      <c r="D17" s="305"/>
      <c r="E17" s="306"/>
      <c r="F17" s="24" t="s">
        <v>150</v>
      </c>
      <c r="G17" s="24" t="s">
        <v>65</v>
      </c>
      <c r="H17" s="24" t="s">
        <v>54</v>
      </c>
      <c r="I17" s="24" t="s">
        <v>55</v>
      </c>
      <c r="J17" s="24" t="s">
        <v>56</v>
      </c>
    </row>
    <row r="18" spans="2:10" ht="17.25" customHeight="1">
      <c r="B18" s="307"/>
      <c r="C18" s="308"/>
      <c r="D18" s="308"/>
      <c r="E18" s="309"/>
      <c r="F18" s="40" t="s">
        <v>64</v>
      </c>
      <c r="G18" s="40" t="s">
        <v>194</v>
      </c>
      <c r="H18" s="40" t="s">
        <v>194</v>
      </c>
      <c r="I18" s="40" t="s">
        <v>194</v>
      </c>
      <c r="J18" s="40" t="s">
        <v>64</v>
      </c>
    </row>
    <row r="19" spans="2:10" ht="17.25" customHeight="1">
      <c r="B19" s="304" t="s">
        <v>195</v>
      </c>
      <c r="C19" s="305"/>
      <c r="D19" s="34" t="s">
        <v>39</v>
      </c>
      <c r="E19" s="26"/>
      <c r="F19" s="50"/>
      <c r="G19" s="50"/>
      <c r="H19" s="50"/>
      <c r="I19" s="50"/>
      <c r="J19" s="50"/>
    </row>
    <row r="20" spans="2:10" ht="17.25" customHeight="1">
      <c r="B20" s="310"/>
      <c r="C20" s="311"/>
      <c r="D20" s="31" t="s">
        <v>40</v>
      </c>
      <c r="E20" s="57" t="s">
        <v>196</v>
      </c>
      <c r="F20" s="47"/>
      <c r="G20" s="47"/>
      <c r="H20" s="47"/>
      <c r="I20" s="47"/>
      <c r="J20" s="47"/>
    </row>
    <row r="21" spans="2:10" ht="17.25" customHeight="1" thickBot="1">
      <c r="B21" s="312"/>
      <c r="C21" s="313"/>
      <c r="D21" s="158" t="s">
        <v>41</v>
      </c>
      <c r="E21" s="38"/>
      <c r="F21" s="41">
        <f>SUM(F19:F20)</f>
        <v>0</v>
      </c>
      <c r="G21" s="41">
        <f>SUM(G19:G20)</f>
        <v>0</v>
      </c>
      <c r="H21" s="41">
        <f>SUM(H19:H20)</f>
        <v>0</v>
      </c>
      <c r="I21" s="41">
        <f>SUM(I19:I20)</f>
        <v>0</v>
      </c>
      <c r="J21" s="41">
        <f>SUM(J19:J20)</f>
        <v>0</v>
      </c>
    </row>
    <row r="22" spans="2:10" ht="17.25" customHeight="1">
      <c r="B22" s="314" t="s">
        <v>51</v>
      </c>
      <c r="C22" s="317" t="s">
        <v>48</v>
      </c>
      <c r="D22" s="318"/>
      <c r="E22" s="39"/>
      <c r="F22" s="48"/>
      <c r="G22" s="48"/>
      <c r="H22" s="48"/>
      <c r="I22" s="48"/>
      <c r="J22" s="48"/>
    </row>
    <row r="23" spans="2:10" ht="17.25" customHeight="1">
      <c r="B23" s="315"/>
      <c r="C23" s="319" t="s">
        <v>52</v>
      </c>
      <c r="D23" s="33" t="s">
        <v>46</v>
      </c>
      <c r="E23" s="32"/>
      <c r="F23" s="49"/>
      <c r="G23" s="49"/>
      <c r="H23" s="49"/>
      <c r="I23" s="49"/>
      <c r="J23" s="49"/>
    </row>
    <row r="24" spans="2:10" ht="17.25" customHeight="1">
      <c r="B24" s="315"/>
      <c r="C24" s="310"/>
      <c r="D24" s="34" t="s">
        <v>37</v>
      </c>
      <c r="E24" s="26"/>
      <c r="F24" s="50"/>
      <c r="G24" s="50"/>
      <c r="H24" s="50"/>
      <c r="I24" s="50"/>
      <c r="J24" s="50"/>
    </row>
    <row r="25" spans="2:10" ht="17.25" customHeight="1">
      <c r="B25" s="315"/>
      <c r="C25" s="310"/>
      <c r="D25" s="29" t="s">
        <v>38</v>
      </c>
      <c r="E25" s="30"/>
      <c r="F25" s="45"/>
      <c r="G25" s="45"/>
      <c r="H25" s="45"/>
      <c r="I25" s="45"/>
      <c r="J25" s="45"/>
    </row>
    <row r="26" spans="2:10" ht="17.25" customHeight="1">
      <c r="B26" s="315"/>
      <c r="C26" s="310"/>
      <c r="D26" s="29" t="s">
        <v>42</v>
      </c>
      <c r="E26" s="58" t="s">
        <v>197</v>
      </c>
      <c r="F26" s="45"/>
      <c r="G26" s="45"/>
      <c r="H26" s="45"/>
      <c r="I26" s="45"/>
      <c r="J26" s="45"/>
    </row>
    <row r="27" spans="2:10" ht="17.25" customHeight="1">
      <c r="B27" s="315"/>
      <c r="C27" s="310"/>
      <c r="D27" s="29" t="s">
        <v>43</v>
      </c>
      <c r="E27" s="58" t="s">
        <v>198</v>
      </c>
      <c r="F27" s="45"/>
      <c r="G27" s="45"/>
      <c r="H27" s="45"/>
      <c r="I27" s="45"/>
      <c r="J27" s="45"/>
    </row>
    <row r="28" spans="2:10" ht="17.25" customHeight="1">
      <c r="B28" s="315"/>
      <c r="C28" s="310"/>
      <c r="D28" s="31" t="s">
        <v>45</v>
      </c>
      <c r="E28" s="27"/>
      <c r="F28" s="47"/>
      <c r="G28" s="47"/>
      <c r="H28" s="47"/>
      <c r="I28" s="47"/>
      <c r="J28" s="47"/>
    </row>
    <row r="29" spans="2:10" ht="17.25" customHeight="1">
      <c r="B29" s="315"/>
      <c r="C29" s="310"/>
      <c r="D29" s="33" t="s">
        <v>47</v>
      </c>
      <c r="E29" s="25"/>
      <c r="F29" s="49"/>
      <c r="G29" s="49"/>
      <c r="H29" s="49"/>
      <c r="I29" s="49"/>
      <c r="J29" s="49"/>
    </row>
    <row r="30" spans="2:10" ht="17.25" customHeight="1">
      <c r="B30" s="315"/>
      <c r="C30" s="307"/>
      <c r="D30" s="35" t="s">
        <v>41</v>
      </c>
      <c r="E30" s="36"/>
      <c r="F30" s="42">
        <f>SUM(F23:F28)-F29</f>
        <v>0</v>
      </c>
      <c r="G30" s="42">
        <f>SUM(G23:G28)-G29</f>
        <v>0</v>
      </c>
      <c r="H30" s="42">
        <f>SUM(H23:H28)-H29</f>
        <v>0</v>
      </c>
      <c r="I30" s="42">
        <f>SUM(I23:I28)-I29</f>
        <v>0</v>
      </c>
      <c r="J30" s="42">
        <f>SUM(J23:J28)-J29</f>
        <v>0</v>
      </c>
    </row>
    <row r="31" spans="2:10" ht="17.25" customHeight="1" thickBot="1">
      <c r="B31" s="316"/>
      <c r="C31" s="320" t="s">
        <v>41</v>
      </c>
      <c r="D31" s="320"/>
      <c r="E31" s="37"/>
      <c r="F31" s="41">
        <f>F22+F30</f>
        <v>0</v>
      </c>
      <c r="G31" s="41">
        <f>G22+G30</f>
        <v>0</v>
      </c>
      <c r="H31" s="41">
        <f>H22+H30</f>
        <v>0</v>
      </c>
      <c r="I31" s="41">
        <f>I22+I30</f>
        <v>0</v>
      </c>
      <c r="J31" s="41">
        <f>J22+J30</f>
        <v>0</v>
      </c>
    </row>
    <row r="32" spans="2:10" ht="17.25" customHeight="1" thickBot="1">
      <c r="B32" s="288" t="s">
        <v>49</v>
      </c>
      <c r="C32" s="289"/>
      <c r="D32" s="289"/>
      <c r="E32" s="37"/>
      <c r="F32" s="41">
        <f>F21-F31</f>
        <v>0</v>
      </c>
      <c r="G32" s="41">
        <f>G21-G31</f>
        <v>0</v>
      </c>
      <c r="H32" s="41">
        <f>H21-H31</f>
        <v>0</v>
      </c>
      <c r="I32" s="41">
        <f>I21-I31</f>
        <v>0</v>
      </c>
      <c r="J32" s="41">
        <f>J21-J31</f>
        <v>0</v>
      </c>
    </row>
    <row r="33" spans="2:10" ht="17.25" customHeight="1">
      <c r="B33" s="290" t="s">
        <v>50</v>
      </c>
      <c r="C33" s="291"/>
      <c r="D33" s="28" t="s">
        <v>151</v>
      </c>
      <c r="E33" s="59" t="s">
        <v>199</v>
      </c>
      <c r="F33" s="46"/>
      <c r="G33" s="46"/>
      <c r="H33" s="46"/>
      <c r="I33" s="46"/>
      <c r="J33" s="46"/>
    </row>
    <row r="34" spans="2:10" ht="17.25" customHeight="1">
      <c r="B34" s="292"/>
      <c r="C34" s="293"/>
      <c r="D34" s="29" t="s">
        <v>43</v>
      </c>
      <c r="E34" s="58" t="s">
        <v>44</v>
      </c>
      <c r="F34" s="45"/>
      <c r="G34" s="45"/>
      <c r="H34" s="45"/>
      <c r="I34" s="45"/>
      <c r="J34" s="45"/>
    </row>
    <row r="35" spans="2:10" ht="17.25" customHeight="1">
      <c r="B35" s="292"/>
      <c r="C35" s="293"/>
      <c r="D35" s="31" t="s">
        <v>45</v>
      </c>
      <c r="E35" s="27"/>
      <c r="F35" s="47"/>
      <c r="G35" s="47"/>
      <c r="H35" s="47"/>
      <c r="I35" s="47"/>
      <c r="J35" s="47"/>
    </row>
    <row r="36" spans="2:10" ht="17.25" customHeight="1" thickBot="1">
      <c r="B36" s="294"/>
      <c r="C36" s="295"/>
      <c r="D36" s="158" t="s">
        <v>200</v>
      </c>
      <c r="E36" s="38"/>
      <c r="F36" s="41">
        <f>SUM(F33:F35)</f>
        <v>0</v>
      </c>
      <c r="G36" s="41">
        <f>SUM(G33:G35)</f>
        <v>0</v>
      </c>
      <c r="H36" s="41">
        <f>SUM(H33:H35)</f>
        <v>0</v>
      </c>
      <c r="I36" s="41">
        <f>SUM(I33:I35)</f>
        <v>0</v>
      </c>
      <c r="J36" s="41">
        <f>SUM(J33:J35)</f>
        <v>0</v>
      </c>
    </row>
    <row r="37" spans="2:10" ht="17.25" customHeight="1" thickBot="1">
      <c r="B37" s="288" t="s">
        <v>53</v>
      </c>
      <c r="C37" s="289"/>
      <c r="D37" s="289"/>
      <c r="E37" s="60" t="s">
        <v>201</v>
      </c>
      <c r="F37" s="43">
        <f>F32-F36</f>
        <v>0</v>
      </c>
      <c r="G37" s="43">
        <f>G32-G36</f>
        <v>0</v>
      </c>
      <c r="H37" s="43">
        <f>H32-H36</f>
        <v>0</v>
      </c>
      <c r="I37" s="43">
        <f>I32-I36</f>
        <v>0</v>
      </c>
      <c r="J37" s="43">
        <f>J32-J36</f>
        <v>0</v>
      </c>
    </row>
    <row r="38" spans="2:10" ht="17.25" customHeight="1">
      <c r="B38" s="296" t="s">
        <v>202</v>
      </c>
      <c r="C38" s="297"/>
      <c r="D38" s="297"/>
      <c r="E38" s="59" t="s">
        <v>203</v>
      </c>
      <c r="F38" s="44">
        <f>F26+F27+F33+F34+F37</f>
        <v>0</v>
      </c>
      <c r="G38" s="44">
        <f>G26+G27+G33+G34+G37</f>
        <v>0</v>
      </c>
      <c r="H38" s="44">
        <f>H26+H27+H33+H34+H37</f>
        <v>0</v>
      </c>
      <c r="I38" s="44">
        <f>I26+I27+I33+I34+I37</f>
        <v>0</v>
      </c>
      <c r="J38" s="44">
        <f>J26+J27+J33+J34+J37</f>
        <v>0</v>
      </c>
    </row>
    <row r="39" spans="2:10" ht="17.25" customHeight="1">
      <c r="B39" s="298" t="s">
        <v>60</v>
      </c>
      <c r="C39" s="299"/>
      <c r="D39" s="299"/>
      <c r="E39" s="58" t="s">
        <v>204</v>
      </c>
      <c r="F39" s="53"/>
      <c r="G39" s="53"/>
      <c r="H39" s="53"/>
      <c r="I39" s="53"/>
      <c r="J39" s="53"/>
    </row>
    <row r="40" spans="2:10" ht="17.25" customHeight="1" thickBot="1">
      <c r="B40" s="300" t="s">
        <v>152</v>
      </c>
      <c r="C40" s="301"/>
      <c r="D40" s="301"/>
      <c r="E40" s="61" t="s">
        <v>205</v>
      </c>
      <c r="F40" s="52">
        <f>IF(F39=0,0,ROUNDDOWN(F38/F39,0))</f>
        <v>0</v>
      </c>
      <c r="G40" s="52">
        <f>IF(G39=0,0,ROUNDDOWN(G38/G39,0))</f>
        <v>0</v>
      </c>
      <c r="H40" s="52">
        <f>IF(H39=0,0,ROUNDDOWN(H38/H39,0))</f>
        <v>0</v>
      </c>
      <c r="I40" s="52">
        <f>IF(I39=0,0,ROUNDDOWN(I38/I39,0))</f>
        <v>0</v>
      </c>
      <c r="J40" s="52">
        <f>IF(J39=0,0,ROUNDDOWN(J38/J39,0))</f>
        <v>0</v>
      </c>
    </row>
    <row r="41" spans="2:10" ht="17.25" customHeight="1" thickTop="1">
      <c r="B41" s="267" t="s">
        <v>58</v>
      </c>
      <c r="C41" s="268"/>
      <c r="D41" s="55" t="s">
        <v>61</v>
      </c>
      <c r="E41" s="62" t="s">
        <v>206</v>
      </c>
      <c r="F41" s="51"/>
      <c r="G41" s="51"/>
      <c r="H41" s="51"/>
      <c r="I41" s="51"/>
      <c r="J41" s="51"/>
    </row>
    <row r="42" spans="2:10" ht="17.25" customHeight="1">
      <c r="B42" s="269"/>
      <c r="C42" s="270"/>
      <c r="D42" s="56" t="s">
        <v>59</v>
      </c>
      <c r="E42" s="63" t="s">
        <v>207</v>
      </c>
      <c r="F42" s="47"/>
      <c r="G42" s="47"/>
      <c r="H42" s="47"/>
      <c r="I42" s="47"/>
      <c r="J42" s="47"/>
    </row>
    <row r="43" spans="2:10" ht="17.25" customHeight="1">
      <c r="B43" s="269"/>
      <c r="C43" s="270"/>
      <c r="D43" s="273" t="s">
        <v>62</v>
      </c>
      <c r="E43" s="274"/>
      <c r="F43" s="54"/>
      <c r="G43" s="54"/>
      <c r="H43" s="54"/>
      <c r="I43" s="54"/>
      <c r="J43" s="54"/>
    </row>
    <row r="44" spans="2:10" ht="17.25" customHeight="1">
      <c r="B44" s="269"/>
      <c r="C44" s="270"/>
      <c r="D44" s="275" t="s">
        <v>63</v>
      </c>
      <c r="E44" s="276"/>
      <c r="F44" s="277"/>
      <c r="G44" s="278"/>
      <c r="H44" s="278"/>
      <c r="I44" s="278"/>
      <c r="J44" s="279"/>
    </row>
    <row r="45" spans="2:10" ht="17.25" customHeight="1">
      <c r="B45" s="269"/>
      <c r="C45" s="270"/>
      <c r="D45" s="269"/>
      <c r="E45" s="270"/>
      <c r="F45" s="280"/>
      <c r="G45" s="281"/>
      <c r="H45" s="281"/>
      <c r="I45" s="281"/>
      <c r="J45" s="282"/>
    </row>
    <row r="46" spans="2:10" ht="15" customHeight="1">
      <c r="B46" s="269"/>
      <c r="C46" s="270"/>
      <c r="D46" s="269"/>
      <c r="E46" s="270"/>
      <c r="F46" s="280"/>
      <c r="G46" s="281"/>
      <c r="H46" s="281"/>
      <c r="I46" s="281"/>
      <c r="J46" s="282"/>
    </row>
    <row r="47" spans="2:10" ht="15" customHeight="1">
      <c r="B47" s="271"/>
      <c r="C47" s="272"/>
      <c r="D47" s="271"/>
      <c r="E47" s="272"/>
      <c r="F47" s="283"/>
      <c r="G47" s="284"/>
      <c r="H47" s="284"/>
      <c r="I47" s="284"/>
      <c r="J47" s="285"/>
    </row>
    <row r="48" spans="2:10" ht="15" customHeight="1">
      <c r="B48" s="286" t="s">
        <v>66</v>
      </c>
      <c r="C48" s="286"/>
      <c r="D48" s="286"/>
      <c r="E48" s="286"/>
      <c r="F48" s="286"/>
      <c r="G48" s="286"/>
      <c r="H48" s="286"/>
      <c r="I48" s="286"/>
      <c r="J48" s="286"/>
    </row>
    <row r="49" spans="2:10" ht="15" customHeight="1">
      <c r="B49" s="287"/>
      <c r="C49" s="287"/>
      <c r="D49" s="287"/>
      <c r="E49" s="287"/>
      <c r="F49" s="287"/>
      <c r="G49" s="287"/>
      <c r="H49" s="287"/>
      <c r="I49" s="287"/>
      <c r="J49" s="287"/>
    </row>
    <row r="50" spans="2:10" ht="15" customHeight="1">
      <c r="B50" s="266" t="s">
        <v>208</v>
      </c>
      <c r="C50" s="266"/>
      <c r="D50" s="266"/>
      <c r="E50" s="266"/>
      <c r="F50" s="266"/>
      <c r="G50" s="266"/>
      <c r="H50" s="266"/>
      <c r="I50" s="266"/>
      <c r="J50" s="266"/>
    </row>
    <row r="51" spans="2:10" ht="15" customHeight="1">
      <c r="B51" s="266"/>
      <c r="C51" s="266"/>
      <c r="D51" s="266"/>
      <c r="E51" s="266"/>
      <c r="F51" s="266"/>
      <c r="G51" s="266"/>
      <c r="H51" s="266"/>
      <c r="I51" s="266"/>
      <c r="J51" s="266"/>
    </row>
  </sheetData>
  <sheetProtection/>
  <mergeCells count="28">
    <mergeCell ref="B1:J1"/>
    <mergeCell ref="B2:J2"/>
    <mergeCell ref="B3:J3"/>
    <mergeCell ref="B4:D8"/>
    <mergeCell ref="E4:J8"/>
    <mergeCell ref="B9:D13"/>
    <mergeCell ref="E9:J13"/>
    <mergeCell ref="B14:J14"/>
    <mergeCell ref="B15:J15"/>
    <mergeCell ref="B17:E18"/>
    <mergeCell ref="B19:C21"/>
    <mergeCell ref="B22:B31"/>
    <mergeCell ref="C22:D22"/>
    <mergeCell ref="C23:C30"/>
    <mergeCell ref="C31:D31"/>
    <mergeCell ref="B32:D32"/>
    <mergeCell ref="B33:C36"/>
    <mergeCell ref="B37:D37"/>
    <mergeCell ref="B38:D38"/>
    <mergeCell ref="B39:D39"/>
    <mergeCell ref="B40:D40"/>
    <mergeCell ref="B50:J51"/>
    <mergeCell ref="B41:C47"/>
    <mergeCell ref="D43:E43"/>
    <mergeCell ref="D44:E47"/>
    <mergeCell ref="F44:J47"/>
    <mergeCell ref="B48:J48"/>
    <mergeCell ref="B49:J49"/>
  </mergeCells>
  <printOptions horizontalCentered="1"/>
  <pageMargins left="0.7086614173228347" right="0.7086614173228347" top="0.3937007874015748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41"/>
  <sheetViews>
    <sheetView view="pageBreakPreview" zoomScaleNormal="25" zoomScaleSheetLayoutView="100" zoomScalePageLayoutView="0" workbookViewId="0" topLeftCell="A1">
      <selection activeCell="B2" sqref="B2:E2"/>
    </sheetView>
  </sheetViews>
  <sheetFormatPr defaultColWidth="9.33203125" defaultRowHeight="11.25"/>
  <cols>
    <col min="1" max="1" width="1.83203125" style="64" customWidth="1"/>
    <col min="2" max="2" width="14.83203125" style="64" customWidth="1"/>
    <col min="3" max="3" width="32.16015625" style="65" customWidth="1"/>
    <col min="4" max="4" width="15.83203125" style="64" customWidth="1"/>
    <col min="5" max="5" width="40.83203125" style="64" customWidth="1"/>
    <col min="6" max="16384" width="9.33203125" style="64" customWidth="1"/>
  </cols>
  <sheetData>
    <row r="1" spans="2:7" ht="15" customHeight="1">
      <c r="B1" s="343" t="s">
        <v>155</v>
      </c>
      <c r="C1" s="343"/>
      <c r="D1" s="343"/>
      <c r="E1" s="70" t="s">
        <v>159</v>
      </c>
      <c r="F1" s="155"/>
      <c r="G1" s="155"/>
    </row>
    <row r="2" spans="2:5" ht="45" customHeight="1">
      <c r="B2" s="362" t="s">
        <v>67</v>
      </c>
      <c r="C2" s="363"/>
      <c r="D2" s="363"/>
      <c r="E2" s="363"/>
    </row>
    <row r="3" spans="2:5" ht="15" customHeight="1">
      <c r="B3" s="68"/>
      <c r="C3" s="69"/>
      <c r="D3" s="69"/>
      <c r="E3" s="69"/>
    </row>
    <row r="4" spans="2:5" ht="15" customHeight="1">
      <c r="B4" s="8" t="s">
        <v>78</v>
      </c>
      <c r="E4" s="66" t="s">
        <v>74</v>
      </c>
    </row>
    <row r="5" spans="2:5" s="67" customFormat="1" ht="15" customHeight="1">
      <c r="B5" s="353" t="s">
        <v>68</v>
      </c>
      <c r="C5" s="354"/>
      <c r="D5" s="341" t="s">
        <v>75</v>
      </c>
      <c r="E5" s="360" t="s">
        <v>69</v>
      </c>
    </row>
    <row r="6" spans="2:5" s="67" customFormat="1" ht="15" customHeight="1">
      <c r="B6" s="72" t="s">
        <v>71</v>
      </c>
      <c r="C6" s="71" t="s">
        <v>72</v>
      </c>
      <c r="D6" s="342"/>
      <c r="E6" s="361"/>
    </row>
    <row r="7" spans="2:5" ht="15" customHeight="1">
      <c r="B7" s="357" t="s">
        <v>158</v>
      </c>
      <c r="C7" s="80" t="s">
        <v>76</v>
      </c>
      <c r="D7" s="82"/>
      <c r="E7" s="84"/>
    </row>
    <row r="8" spans="2:5" ht="15" customHeight="1">
      <c r="B8" s="358"/>
      <c r="C8" s="81" t="s">
        <v>38</v>
      </c>
      <c r="D8" s="83"/>
      <c r="E8" s="85"/>
    </row>
    <row r="9" spans="2:5" ht="15" customHeight="1">
      <c r="B9" s="358"/>
      <c r="C9" s="81" t="s">
        <v>77</v>
      </c>
      <c r="D9" s="83"/>
      <c r="E9" s="85"/>
    </row>
    <row r="10" spans="2:5" ht="15" customHeight="1">
      <c r="B10" s="358"/>
      <c r="C10" s="81" t="s">
        <v>156</v>
      </c>
      <c r="D10" s="83"/>
      <c r="E10" s="85"/>
    </row>
    <row r="11" spans="2:5" ht="15" customHeight="1">
      <c r="B11" s="358"/>
      <c r="C11" s="81"/>
      <c r="D11" s="83"/>
      <c r="E11" s="85"/>
    </row>
    <row r="12" spans="2:5" ht="15" customHeight="1">
      <c r="B12" s="358"/>
      <c r="C12" s="81"/>
      <c r="D12" s="83"/>
      <c r="E12" s="85"/>
    </row>
    <row r="13" spans="2:5" ht="15" customHeight="1">
      <c r="B13" s="358"/>
      <c r="C13" s="81"/>
      <c r="D13" s="83"/>
      <c r="E13" s="85"/>
    </row>
    <row r="14" spans="2:5" ht="15" customHeight="1">
      <c r="B14" s="358"/>
      <c r="C14" s="81"/>
      <c r="D14" s="83"/>
      <c r="E14" s="85"/>
    </row>
    <row r="15" spans="2:5" ht="15" customHeight="1">
      <c r="B15" s="358"/>
      <c r="C15" s="81"/>
      <c r="D15" s="83"/>
      <c r="E15" s="85"/>
    </row>
    <row r="16" spans="2:5" ht="15" customHeight="1">
      <c r="B16" s="358"/>
      <c r="C16" s="81"/>
      <c r="D16" s="83"/>
      <c r="E16" s="85"/>
    </row>
    <row r="17" spans="2:5" ht="15" customHeight="1">
      <c r="B17" s="358"/>
      <c r="C17" s="81"/>
      <c r="D17" s="83"/>
      <c r="E17" s="85"/>
    </row>
    <row r="18" spans="2:5" ht="15" customHeight="1">
      <c r="B18" s="358"/>
      <c r="C18" s="81"/>
      <c r="D18" s="83"/>
      <c r="E18" s="85"/>
    </row>
    <row r="19" spans="2:5" ht="15" customHeight="1">
      <c r="B19" s="358"/>
      <c r="C19" s="81"/>
      <c r="D19" s="83"/>
      <c r="E19" s="85"/>
    </row>
    <row r="20" spans="2:5" ht="15" customHeight="1">
      <c r="B20" s="358"/>
      <c r="C20" s="81"/>
      <c r="D20" s="83"/>
      <c r="E20" s="85"/>
    </row>
    <row r="21" spans="2:5" ht="15" customHeight="1">
      <c r="B21" s="358"/>
      <c r="C21" s="81"/>
      <c r="D21" s="83"/>
      <c r="E21" s="85"/>
    </row>
    <row r="22" spans="2:5" ht="15" customHeight="1">
      <c r="B22" s="358"/>
      <c r="C22" s="81"/>
      <c r="D22" s="83"/>
      <c r="E22" s="85"/>
    </row>
    <row r="23" spans="2:5" ht="15" customHeight="1">
      <c r="B23" s="358"/>
      <c r="C23" s="81"/>
      <c r="D23" s="83"/>
      <c r="E23" s="85"/>
    </row>
    <row r="24" spans="2:5" ht="15" customHeight="1">
      <c r="B24" s="358"/>
      <c r="C24" s="81"/>
      <c r="D24" s="83"/>
      <c r="E24" s="85"/>
    </row>
    <row r="25" spans="2:5" ht="15" customHeight="1">
      <c r="B25" s="358"/>
      <c r="C25" s="81"/>
      <c r="D25" s="83"/>
      <c r="E25" s="85"/>
    </row>
    <row r="26" spans="2:5" ht="15" customHeight="1">
      <c r="B26" s="358"/>
      <c r="C26" s="81"/>
      <c r="D26" s="83"/>
      <c r="E26" s="85"/>
    </row>
    <row r="27" spans="2:5" ht="15" customHeight="1">
      <c r="B27" s="358"/>
      <c r="C27" s="81"/>
      <c r="D27" s="83"/>
      <c r="E27" s="85"/>
    </row>
    <row r="28" spans="2:5" ht="15" customHeight="1">
      <c r="B28" s="358"/>
      <c r="C28" s="355" t="s">
        <v>154</v>
      </c>
      <c r="D28" s="364">
        <f>SUM(D7:D27)</f>
        <v>0</v>
      </c>
      <c r="E28" s="368"/>
    </row>
    <row r="29" spans="2:5" ht="15" customHeight="1">
      <c r="B29" s="359"/>
      <c r="C29" s="356"/>
      <c r="D29" s="364"/>
      <c r="E29" s="368"/>
    </row>
    <row r="30" spans="2:5" ht="15" customHeight="1">
      <c r="B30" s="369" t="s">
        <v>82</v>
      </c>
      <c r="C30" s="370"/>
      <c r="D30" s="364">
        <f>IF(ROUNDDOWN(D28*1/2,-3)&gt;500000,500000,ROUNDDOWN(D28*1/2,-3))</f>
        <v>0</v>
      </c>
      <c r="E30" s="365" t="s">
        <v>157</v>
      </c>
    </row>
    <row r="31" spans="2:5" ht="15" customHeight="1">
      <c r="B31" s="371"/>
      <c r="C31" s="372"/>
      <c r="D31" s="364"/>
      <c r="E31" s="366"/>
    </row>
    <row r="32" spans="2:5" ht="15" customHeight="1">
      <c r="B32" s="344"/>
      <c r="C32" s="344"/>
      <c r="D32" s="344"/>
      <c r="E32" s="344"/>
    </row>
    <row r="33" spans="2:5" ht="15" customHeight="1">
      <c r="B33" s="367" t="s">
        <v>79</v>
      </c>
      <c r="C33" s="367"/>
      <c r="D33" s="367"/>
      <c r="E33" s="76"/>
    </row>
    <row r="34" spans="2:5" ht="15" customHeight="1">
      <c r="B34" s="347" t="s">
        <v>83</v>
      </c>
      <c r="C34" s="349" t="s">
        <v>84</v>
      </c>
      <c r="D34" s="341" t="s">
        <v>86</v>
      </c>
      <c r="E34" s="351" t="s">
        <v>70</v>
      </c>
    </row>
    <row r="35" spans="2:5" ht="15" customHeight="1">
      <c r="B35" s="348"/>
      <c r="C35" s="350"/>
      <c r="D35" s="342"/>
      <c r="E35" s="352"/>
    </row>
    <row r="36" spans="2:5" ht="15" customHeight="1">
      <c r="B36" s="75" t="s">
        <v>80</v>
      </c>
      <c r="C36" s="77"/>
      <c r="D36" s="154"/>
      <c r="E36" s="84"/>
    </row>
    <row r="37" spans="2:5" ht="15" customHeight="1">
      <c r="B37" s="73" t="s">
        <v>73</v>
      </c>
      <c r="C37" s="77" t="s">
        <v>87</v>
      </c>
      <c r="D37" s="153"/>
      <c r="E37" s="85"/>
    </row>
    <row r="38" spans="2:5" ht="15" customHeight="1">
      <c r="B38" s="74" t="s">
        <v>45</v>
      </c>
      <c r="C38" s="78"/>
      <c r="D38" s="152"/>
      <c r="E38" s="86"/>
    </row>
    <row r="39" spans="2:5" ht="15" customHeight="1">
      <c r="B39" s="345" t="s">
        <v>81</v>
      </c>
      <c r="C39" s="346"/>
      <c r="D39" s="151">
        <f>SUM(D36:D38)</f>
        <v>0</v>
      </c>
      <c r="E39" s="79"/>
    </row>
    <row r="40" spans="2:5" ht="15" customHeight="1">
      <c r="B40" s="344"/>
      <c r="C40" s="344"/>
      <c r="D40" s="344"/>
      <c r="E40" s="344"/>
    </row>
    <row r="41" spans="2:5" ht="15" customHeight="1">
      <c r="B41" s="343" t="s">
        <v>85</v>
      </c>
      <c r="C41" s="343"/>
      <c r="D41" s="343"/>
      <c r="E41" s="343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21">
    <mergeCell ref="B32:E32"/>
    <mergeCell ref="E30:E31"/>
    <mergeCell ref="B33:D33"/>
    <mergeCell ref="E28:E29"/>
    <mergeCell ref="B30:C31"/>
    <mergeCell ref="D30:D31"/>
    <mergeCell ref="B1:D1"/>
    <mergeCell ref="B5:C5"/>
    <mergeCell ref="C28:C29"/>
    <mergeCell ref="D5:D6"/>
    <mergeCell ref="B7:B29"/>
    <mergeCell ref="E5:E6"/>
    <mergeCell ref="B2:E2"/>
    <mergeCell ref="D28:D29"/>
    <mergeCell ref="D34:D35"/>
    <mergeCell ref="B41:E41"/>
    <mergeCell ref="B40:E40"/>
    <mergeCell ref="B39:C39"/>
    <mergeCell ref="B34:B35"/>
    <mergeCell ref="C34:C35"/>
    <mergeCell ref="E34:E35"/>
  </mergeCells>
  <printOptions horizontalCentered="1"/>
  <pageMargins left="0.7086614173228347" right="0.7086614173228347" top="0.3937007874015748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7"/>
  <sheetViews>
    <sheetView view="pageBreakPreview" zoomScaleSheetLayoutView="100" zoomScalePageLayoutView="0" workbookViewId="0" topLeftCell="A7">
      <selection activeCell="O64" sqref="O64"/>
    </sheetView>
  </sheetViews>
  <sheetFormatPr defaultColWidth="9.33203125" defaultRowHeight="11.25"/>
  <cols>
    <col min="1" max="1" width="1.83203125" style="3" customWidth="1"/>
    <col min="2" max="2" width="3.33203125" style="3" customWidth="1"/>
    <col min="3" max="3" width="9.33203125" style="3" customWidth="1"/>
    <col min="4" max="4" width="6.66015625" style="3" customWidth="1"/>
    <col min="5" max="18" width="6.33203125" style="3" customWidth="1"/>
    <col min="19" max="16384" width="9.33203125" style="3" customWidth="1"/>
  </cols>
  <sheetData>
    <row r="1" spans="2:18" ht="15" customHeight="1">
      <c r="B1" s="169" t="s">
        <v>88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spans="2:18" ht="45" customHeight="1">
      <c r="B2" s="261" t="s">
        <v>89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</row>
    <row r="3" spans="2:18" ht="15" customHeight="1">
      <c r="B3" s="225" t="s">
        <v>111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</row>
    <row r="4" spans="2:18" ht="15" customHeight="1">
      <c r="B4" s="373" t="s">
        <v>93</v>
      </c>
      <c r="C4" s="375" t="s">
        <v>210</v>
      </c>
      <c r="D4" s="375"/>
      <c r="E4" s="377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8"/>
    </row>
    <row r="5" spans="2:18" ht="15" customHeight="1">
      <c r="B5" s="374"/>
      <c r="C5" s="376"/>
      <c r="D5" s="376"/>
      <c r="E5" s="379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80"/>
    </row>
    <row r="6" spans="2:18" ht="15" customHeight="1">
      <c r="B6" s="374"/>
      <c r="C6" s="376"/>
      <c r="D6" s="376"/>
      <c r="E6" s="379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80"/>
    </row>
    <row r="7" spans="2:18" ht="15" customHeight="1">
      <c r="B7" s="374"/>
      <c r="C7" s="376"/>
      <c r="D7" s="376"/>
      <c r="E7" s="379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80"/>
    </row>
    <row r="8" spans="2:18" ht="15" customHeight="1">
      <c r="B8" s="374"/>
      <c r="C8" s="376"/>
      <c r="D8" s="376"/>
      <c r="E8" s="379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80"/>
    </row>
    <row r="9" spans="2:18" ht="15" customHeight="1">
      <c r="B9" s="374"/>
      <c r="C9" s="376"/>
      <c r="D9" s="376"/>
      <c r="E9" s="379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80"/>
    </row>
    <row r="10" spans="2:18" ht="15" customHeight="1">
      <c r="B10" s="374"/>
      <c r="C10" s="376"/>
      <c r="D10" s="376"/>
      <c r="E10" s="379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80"/>
    </row>
    <row r="11" spans="2:18" ht="15" customHeight="1">
      <c r="B11" s="374"/>
      <c r="C11" s="376"/>
      <c r="D11" s="376"/>
      <c r="E11" s="379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80"/>
    </row>
    <row r="12" spans="2:18" ht="15" customHeight="1">
      <c r="B12" s="373" t="s">
        <v>94</v>
      </c>
      <c r="C12" s="382" t="s">
        <v>209</v>
      </c>
      <c r="D12" s="383"/>
      <c r="E12" s="388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90"/>
    </row>
    <row r="13" spans="2:18" ht="15" customHeight="1">
      <c r="B13" s="374"/>
      <c r="C13" s="384"/>
      <c r="D13" s="385"/>
      <c r="E13" s="391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3"/>
    </row>
    <row r="14" spans="2:18" ht="15" customHeight="1">
      <c r="B14" s="374"/>
      <c r="C14" s="384"/>
      <c r="D14" s="385"/>
      <c r="E14" s="391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3"/>
    </row>
    <row r="15" spans="2:18" ht="15" customHeight="1">
      <c r="B15" s="374"/>
      <c r="C15" s="384"/>
      <c r="D15" s="385"/>
      <c r="E15" s="391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3"/>
    </row>
    <row r="16" spans="2:18" ht="15" customHeight="1">
      <c r="B16" s="374"/>
      <c r="C16" s="384"/>
      <c r="D16" s="385"/>
      <c r="E16" s="391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3"/>
    </row>
    <row r="17" spans="2:18" ht="15" customHeight="1">
      <c r="B17" s="374"/>
      <c r="C17" s="384"/>
      <c r="D17" s="385"/>
      <c r="E17" s="391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3"/>
    </row>
    <row r="18" spans="2:18" ht="15" customHeight="1">
      <c r="B18" s="381"/>
      <c r="C18" s="386"/>
      <c r="D18" s="387"/>
      <c r="E18" s="394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6"/>
    </row>
    <row r="19" spans="2:18" ht="15" customHeight="1">
      <c r="B19" s="397" t="s">
        <v>95</v>
      </c>
      <c r="C19" s="400" t="s">
        <v>211</v>
      </c>
      <c r="D19" s="400"/>
      <c r="E19" s="403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5"/>
    </row>
    <row r="20" spans="2:18" ht="15" customHeight="1">
      <c r="B20" s="398"/>
      <c r="C20" s="401"/>
      <c r="D20" s="401"/>
      <c r="E20" s="406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8"/>
    </row>
    <row r="21" spans="2:18" ht="15" customHeight="1">
      <c r="B21" s="398"/>
      <c r="C21" s="401"/>
      <c r="D21" s="401"/>
      <c r="E21" s="406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8"/>
    </row>
    <row r="22" spans="2:18" ht="15" customHeight="1">
      <c r="B22" s="398"/>
      <c r="C22" s="401"/>
      <c r="D22" s="401"/>
      <c r="E22" s="406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8"/>
    </row>
    <row r="23" spans="2:18" ht="15" customHeight="1">
      <c r="B23" s="398"/>
      <c r="C23" s="401"/>
      <c r="D23" s="401"/>
      <c r="E23" s="406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8"/>
    </row>
    <row r="24" spans="2:18" ht="15" customHeight="1">
      <c r="B24" s="399"/>
      <c r="C24" s="402"/>
      <c r="D24" s="402"/>
      <c r="E24" s="409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1"/>
    </row>
    <row r="25" spans="2:18" ht="15" customHeight="1">
      <c r="B25" s="412" t="s">
        <v>112</v>
      </c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</row>
    <row r="26" spans="2:18" ht="15" customHeight="1"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</row>
    <row r="27" spans="2:18" ht="15" customHeight="1">
      <c r="B27" s="262" t="s">
        <v>92</v>
      </c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</row>
    <row r="28" spans="2:18" ht="15" customHeight="1">
      <c r="B28" s="413" t="s">
        <v>93</v>
      </c>
      <c r="C28" s="412" t="s">
        <v>101</v>
      </c>
      <c r="D28" s="415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5"/>
    </row>
    <row r="29" spans="2:18" ht="15" customHeight="1">
      <c r="B29" s="414"/>
      <c r="C29" s="416"/>
      <c r="D29" s="417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7"/>
    </row>
    <row r="30" spans="2:18" ht="15" customHeight="1">
      <c r="B30" s="413" t="s">
        <v>94</v>
      </c>
      <c r="C30" s="412" t="s">
        <v>102</v>
      </c>
      <c r="D30" s="415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9"/>
    </row>
    <row r="31" spans="2:18" ht="15" customHeight="1">
      <c r="B31" s="414"/>
      <c r="C31" s="416"/>
      <c r="D31" s="417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1"/>
    </row>
    <row r="32" spans="2:18" ht="15" customHeight="1">
      <c r="B32" s="413" t="s">
        <v>95</v>
      </c>
      <c r="C32" s="412" t="s">
        <v>103</v>
      </c>
      <c r="D32" s="415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5"/>
    </row>
    <row r="33" spans="2:18" ht="15" customHeight="1">
      <c r="B33" s="414"/>
      <c r="C33" s="416"/>
      <c r="D33" s="417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7"/>
    </row>
    <row r="34" spans="2:18" ht="15" customHeight="1">
      <c r="B34" s="413" t="s">
        <v>105</v>
      </c>
      <c r="C34" s="375" t="s">
        <v>104</v>
      </c>
      <c r="D34" s="415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5"/>
    </row>
    <row r="35" spans="2:18" ht="15" customHeight="1">
      <c r="B35" s="422"/>
      <c r="C35" s="423"/>
      <c r="D35" s="424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4"/>
    </row>
    <row r="36" spans="2:18" ht="15" customHeight="1">
      <c r="B36" s="422"/>
      <c r="C36" s="423"/>
      <c r="D36" s="424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4"/>
    </row>
    <row r="37" spans="2:18" ht="15" customHeight="1">
      <c r="B37" s="414"/>
      <c r="C37" s="416"/>
      <c r="D37" s="417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7"/>
    </row>
    <row r="38" spans="2:18" ht="15" customHeight="1">
      <c r="B38" s="413" t="s">
        <v>106</v>
      </c>
      <c r="C38" s="375" t="s">
        <v>107</v>
      </c>
      <c r="D38" s="378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8"/>
    </row>
    <row r="39" spans="2:18" ht="15" customHeight="1">
      <c r="B39" s="414"/>
      <c r="C39" s="425"/>
      <c r="D39" s="426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6"/>
    </row>
    <row r="40" spans="2:18" ht="15" customHeight="1">
      <c r="B40" s="427" t="s">
        <v>109</v>
      </c>
      <c r="C40" s="376" t="s">
        <v>108</v>
      </c>
      <c r="D40" s="380"/>
      <c r="E40" s="376"/>
      <c r="F40" s="376"/>
      <c r="G40" s="376"/>
      <c r="H40" s="376"/>
      <c r="I40" s="376"/>
      <c r="J40" s="376"/>
      <c r="K40" s="376"/>
      <c r="L40" s="231" t="s">
        <v>110</v>
      </c>
      <c r="M40" s="429"/>
      <c r="N40" s="429"/>
      <c r="O40" s="429"/>
      <c r="P40" s="429"/>
      <c r="Q40" s="429"/>
      <c r="R40" s="430"/>
    </row>
    <row r="41" spans="2:18" ht="15" customHeight="1">
      <c r="B41" s="427"/>
      <c r="C41" s="376"/>
      <c r="D41" s="380"/>
      <c r="E41" s="376"/>
      <c r="F41" s="376"/>
      <c r="G41" s="376"/>
      <c r="H41" s="376"/>
      <c r="I41" s="376"/>
      <c r="J41" s="376"/>
      <c r="K41" s="376"/>
      <c r="L41" s="431" t="s">
        <v>90</v>
      </c>
      <c r="M41" s="432"/>
      <c r="N41" s="432"/>
      <c r="O41" s="432"/>
      <c r="P41" s="432"/>
      <c r="Q41" s="432"/>
      <c r="R41" s="433"/>
    </row>
    <row r="42" spans="2:18" ht="15" customHeight="1">
      <c r="B42" s="428"/>
      <c r="C42" s="425"/>
      <c r="D42" s="426"/>
      <c r="E42" s="425"/>
      <c r="F42" s="425"/>
      <c r="G42" s="425"/>
      <c r="H42" s="425"/>
      <c r="I42" s="425"/>
      <c r="J42" s="425"/>
      <c r="K42" s="425"/>
      <c r="L42" s="434"/>
      <c r="M42" s="435"/>
      <c r="N42" s="435"/>
      <c r="O42" s="435"/>
      <c r="P42" s="435"/>
      <c r="Q42" s="435"/>
      <c r="R42" s="436"/>
    </row>
    <row r="43" spans="2:18" ht="15" customHeight="1"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</row>
    <row r="44" spans="2:18" ht="15" customHeight="1">
      <c r="B44" s="4" t="s">
        <v>100</v>
      </c>
      <c r="C44" s="4"/>
      <c r="D44" s="4"/>
      <c r="E44" s="4"/>
      <c r="F44" s="4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2:18" ht="15" customHeight="1">
      <c r="B45" s="437" t="s">
        <v>91</v>
      </c>
      <c r="C45" s="438"/>
      <c r="D45" s="438"/>
      <c r="E45" s="438"/>
      <c r="F45" s="439"/>
      <c r="G45" s="93" t="s">
        <v>153</v>
      </c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7"/>
    </row>
    <row r="46" spans="2:18" ht="15" customHeight="1">
      <c r="B46" s="440"/>
      <c r="C46" s="441"/>
      <c r="D46" s="441"/>
      <c r="E46" s="441"/>
      <c r="F46" s="442"/>
      <c r="G46" s="95">
        <v>12</v>
      </c>
      <c r="H46" s="96">
        <f aca="true" t="shared" si="0" ref="H46:R46">IF(G46=12,1,G46+1)</f>
        <v>1</v>
      </c>
      <c r="I46" s="96">
        <f t="shared" si="0"/>
        <v>2</v>
      </c>
      <c r="J46" s="96">
        <f t="shared" si="0"/>
        <v>3</v>
      </c>
      <c r="K46" s="96">
        <f t="shared" si="0"/>
        <v>4</v>
      </c>
      <c r="L46" s="96">
        <f t="shared" si="0"/>
        <v>5</v>
      </c>
      <c r="M46" s="96">
        <f t="shared" si="0"/>
        <v>6</v>
      </c>
      <c r="N46" s="96">
        <f t="shared" si="0"/>
        <v>7</v>
      </c>
      <c r="O46" s="96">
        <f t="shared" si="0"/>
        <v>8</v>
      </c>
      <c r="P46" s="96">
        <f t="shared" si="0"/>
        <v>9</v>
      </c>
      <c r="Q46" s="96">
        <f t="shared" si="0"/>
        <v>10</v>
      </c>
      <c r="R46" s="98">
        <f t="shared" si="0"/>
        <v>11</v>
      </c>
    </row>
    <row r="47" spans="2:18" ht="15" customHeight="1">
      <c r="B47" s="443"/>
      <c r="C47" s="444"/>
      <c r="D47" s="444"/>
      <c r="E47" s="444"/>
      <c r="F47" s="445"/>
      <c r="G47" s="87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9"/>
    </row>
    <row r="48" spans="2:18" ht="15" customHeight="1">
      <c r="B48" s="446"/>
      <c r="C48" s="447"/>
      <c r="D48" s="447"/>
      <c r="E48" s="447"/>
      <c r="F48" s="448"/>
      <c r="G48" s="88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100"/>
    </row>
    <row r="49" spans="2:18" ht="15" customHeight="1">
      <c r="B49" s="446"/>
      <c r="C49" s="447"/>
      <c r="D49" s="447"/>
      <c r="E49" s="447"/>
      <c r="F49" s="448"/>
      <c r="G49" s="88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100"/>
    </row>
    <row r="50" spans="2:18" ht="15" customHeight="1">
      <c r="B50" s="446"/>
      <c r="C50" s="447"/>
      <c r="D50" s="447"/>
      <c r="E50" s="447"/>
      <c r="F50" s="448"/>
      <c r="G50" s="88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100"/>
    </row>
    <row r="51" spans="2:18" ht="15" customHeight="1">
      <c r="B51" s="446"/>
      <c r="C51" s="447"/>
      <c r="D51" s="447"/>
      <c r="E51" s="447"/>
      <c r="F51" s="448"/>
      <c r="G51" s="8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100"/>
    </row>
    <row r="52" spans="2:18" ht="15" customHeight="1">
      <c r="B52" s="446"/>
      <c r="C52" s="447"/>
      <c r="D52" s="447"/>
      <c r="E52" s="447"/>
      <c r="F52" s="448"/>
      <c r="G52" s="88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100"/>
    </row>
    <row r="53" spans="2:18" ht="15" customHeight="1">
      <c r="B53" s="446"/>
      <c r="C53" s="447"/>
      <c r="D53" s="447"/>
      <c r="E53" s="447"/>
      <c r="F53" s="448"/>
      <c r="G53" s="88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100"/>
    </row>
    <row r="54" spans="2:18" ht="15" customHeight="1">
      <c r="B54" s="446"/>
      <c r="C54" s="447"/>
      <c r="D54" s="447"/>
      <c r="E54" s="447"/>
      <c r="F54" s="448"/>
      <c r="G54" s="88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100"/>
    </row>
    <row r="55" spans="2:18" ht="15" customHeight="1">
      <c r="B55" s="449"/>
      <c r="C55" s="450"/>
      <c r="D55" s="450"/>
      <c r="E55" s="450"/>
      <c r="F55" s="451"/>
      <c r="G55" s="89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101"/>
    </row>
    <row r="56" spans="2:18" ht="15" customHeight="1">
      <c r="B56" s="412" t="s">
        <v>113</v>
      </c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</row>
    <row r="57" spans="2:18" ht="15" customHeight="1"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</row>
  </sheetData>
  <sheetProtection/>
  <mergeCells count="48">
    <mergeCell ref="B56:R56"/>
    <mergeCell ref="B57:R57"/>
    <mergeCell ref="B52:F52"/>
    <mergeCell ref="B53:F53"/>
    <mergeCell ref="B54:F54"/>
    <mergeCell ref="B55:F55"/>
    <mergeCell ref="B45:F46"/>
    <mergeCell ref="B47:F47"/>
    <mergeCell ref="B48:F48"/>
    <mergeCell ref="B49:F49"/>
    <mergeCell ref="B50:F50"/>
    <mergeCell ref="B51:F51"/>
    <mergeCell ref="B40:B42"/>
    <mergeCell ref="C40:D42"/>
    <mergeCell ref="E40:K42"/>
    <mergeCell ref="L40:R40"/>
    <mergeCell ref="L41:R42"/>
    <mergeCell ref="B43:R43"/>
    <mergeCell ref="B34:B37"/>
    <mergeCell ref="C34:D37"/>
    <mergeCell ref="E34:R37"/>
    <mergeCell ref="B38:B39"/>
    <mergeCell ref="C38:D39"/>
    <mergeCell ref="E38:R39"/>
    <mergeCell ref="B30:B31"/>
    <mergeCell ref="C30:D31"/>
    <mergeCell ref="E30:R31"/>
    <mergeCell ref="B32:B33"/>
    <mergeCell ref="C32:D33"/>
    <mergeCell ref="E32:R33"/>
    <mergeCell ref="B25:R25"/>
    <mergeCell ref="B26:R26"/>
    <mergeCell ref="B27:R27"/>
    <mergeCell ref="B28:B29"/>
    <mergeCell ref="C28:D29"/>
    <mergeCell ref="E28:R29"/>
    <mergeCell ref="B12:B18"/>
    <mergeCell ref="C12:D18"/>
    <mergeCell ref="E12:R18"/>
    <mergeCell ref="B19:B24"/>
    <mergeCell ref="C19:D24"/>
    <mergeCell ref="E19:R24"/>
    <mergeCell ref="B1:R1"/>
    <mergeCell ref="B2:R2"/>
    <mergeCell ref="B3:R3"/>
    <mergeCell ref="B4:B11"/>
    <mergeCell ref="C4:D11"/>
    <mergeCell ref="E4:R11"/>
  </mergeCells>
  <printOptions horizontalCentered="1"/>
  <pageMargins left="0.3937007874015748" right="0.3937007874015748" top="0.3937007874015748" bottom="0.1968503937007874" header="0.31496062992125984" footer="0.31496062992125984"/>
  <pageSetup fitToHeight="1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4"/>
  <sheetViews>
    <sheetView view="pageBreakPreview" zoomScaleSheetLayoutView="100" zoomScalePageLayoutView="0" workbookViewId="0" topLeftCell="A1">
      <selection activeCell="C10" sqref="C10:C11"/>
    </sheetView>
  </sheetViews>
  <sheetFormatPr defaultColWidth="9.33203125" defaultRowHeight="11.25"/>
  <cols>
    <col min="1" max="1" width="1.83203125" style="106" customWidth="1"/>
    <col min="2" max="2" width="16.66015625" style="106" customWidth="1"/>
    <col min="3" max="4" width="19.16015625" style="107" customWidth="1"/>
    <col min="5" max="5" width="7" style="107" customWidth="1"/>
    <col min="6" max="6" width="4.83203125" style="107" customWidth="1"/>
    <col min="7" max="7" width="10.83203125" style="107" customWidth="1"/>
    <col min="8" max="10" width="12.83203125" style="107" customWidth="1"/>
    <col min="11" max="11" width="18.83203125" style="106" customWidth="1"/>
    <col min="12" max="13" width="6.83203125" style="106" customWidth="1"/>
    <col min="14" max="16384" width="9.33203125" style="106" customWidth="1"/>
  </cols>
  <sheetData>
    <row r="1" ht="15" customHeight="1">
      <c r="B1" s="111" t="s">
        <v>114</v>
      </c>
    </row>
    <row r="3" spans="2:10" ht="11.25">
      <c r="B3" s="104" t="s">
        <v>115</v>
      </c>
      <c r="C3" s="108"/>
      <c r="D3" s="108"/>
      <c r="E3" s="108"/>
      <c r="F3" s="108"/>
      <c r="G3" s="108"/>
      <c r="H3" s="108"/>
      <c r="I3" s="108"/>
      <c r="J3" s="108"/>
    </row>
    <row r="4" spans="2:10" ht="11.25">
      <c r="B4" s="104" t="s">
        <v>116</v>
      </c>
      <c r="C4" s="108"/>
      <c r="D4" s="108"/>
      <c r="E4" s="108"/>
      <c r="F4" s="108"/>
      <c r="G4" s="108"/>
      <c r="H4" s="108"/>
      <c r="I4" s="108"/>
      <c r="J4" s="108"/>
    </row>
    <row r="5" spans="2:10" ht="11.25">
      <c r="B5" s="104" t="s">
        <v>117</v>
      </c>
      <c r="C5" s="108"/>
      <c r="D5" s="108"/>
      <c r="E5" s="108"/>
      <c r="F5" s="108"/>
      <c r="G5" s="108"/>
      <c r="H5" s="108"/>
      <c r="I5" s="108"/>
      <c r="J5" s="108"/>
    </row>
    <row r="6" spans="2:10" ht="11.25">
      <c r="B6" s="104" t="s">
        <v>131</v>
      </c>
      <c r="C6" s="108"/>
      <c r="D6" s="108"/>
      <c r="E6" s="108"/>
      <c r="F6" s="108"/>
      <c r="G6" s="108"/>
      <c r="H6" s="108"/>
      <c r="I6" s="108"/>
      <c r="J6" s="108"/>
    </row>
    <row r="7" spans="2:10" ht="11.25">
      <c r="B7" s="104"/>
      <c r="C7" s="108"/>
      <c r="D7" s="108"/>
      <c r="E7" s="108"/>
      <c r="F7" s="108"/>
      <c r="G7" s="108"/>
      <c r="H7" s="108"/>
      <c r="I7" s="108"/>
      <c r="J7" s="108"/>
    </row>
    <row r="8" spans="2:8" ht="11.25">
      <c r="B8" s="104"/>
      <c r="C8" s="108"/>
      <c r="D8" s="108"/>
      <c r="E8" s="108"/>
      <c r="F8" s="108"/>
      <c r="G8" s="108"/>
      <c r="H8" s="108"/>
    </row>
    <row r="9" spans="2:13" ht="11.25">
      <c r="B9" s="104" t="s">
        <v>71</v>
      </c>
      <c r="C9" s="108" t="s">
        <v>159</v>
      </c>
      <c r="D9" s="108"/>
      <c r="E9" s="108"/>
      <c r="F9" s="108"/>
      <c r="G9" s="108"/>
      <c r="H9" s="108"/>
      <c r="M9" s="120" t="s">
        <v>129</v>
      </c>
    </row>
    <row r="10" spans="2:13" ht="12" thickBot="1">
      <c r="B10" s="457" t="s">
        <v>118</v>
      </c>
      <c r="C10" s="459" t="s">
        <v>122</v>
      </c>
      <c r="D10" s="459" t="s">
        <v>119</v>
      </c>
      <c r="E10" s="461" t="s">
        <v>125</v>
      </c>
      <c r="F10" s="462"/>
      <c r="G10" s="462"/>
      <c r="H10" s="463"/>
      <c r="I10" s="462"/>
      <c r="J10" s="463"/>
      <c r="K10" s="457" t="s">
        <v>126</v>
      </c>
      <c r="L10" s="464" t="s">
        <v>130</v>
      </c>
      <c r="M10" s="465"/>
    </row>
    <row r="11" spans="2:13" s="105" customFormat="1" ht="11.25">
      <c r="B11" s="458"/>
      <c r="C11" s="460"/>
      <c r="D11" s="460"/>
      <c r="E11" s="113" t="s">
        <v>120</v>
      </c>
      <c r="F11" s="113" t="s">
        <v>132</v>
      </c>
      <c r="G11" s="135" t="s">
        <v>121</v>
      </c>
      <c r="H11" s="144" t="s">
        <v>123</v>
      </c>
      <c r="I11" s="139" t="s">
        <v>124</v>
      </c>
      <c r="J11" s="117" t="s">
        <v>41</v>
      </c>
      <c r="K11" s="458"/>
      <c r="L11" s="112" t="s">
        <v>127</v>
      </c>
      <c r="M11" s="112" t="s">
        <v>128</v>
      </c>
    </row>
    <row r="12" spans="2:13" ht="11.25">
      <c r="B12" s="452"/>
      <c r="C12" s="121"/>
      <c r="D12" s="121"/>
      <c r="E12" s="122"/>
      <c r="F12" s="122"/>
      <c r="G12" s="136"/>
      <c r="H12" s="145">
        <f>E12*G12</f>
        <v>0</v>
      </c>
      <c r="I12" s="140">
        <f>INT(H12*0.08)</f>
        <v>0</v>
      </c>
      <c r="J12" s="123">
        <f>H12+I12</f>
        <v>0</v>
      </c>
      <c r="K12" s="124"/>
      <c r="L12" s="114"/>
      <c r="M12" s="114"/>
    </row>
    <row r="13" spans="2:13" ht="11.25">
      <c r="B13" s="452"/>
      <c r="C13" s="125"/>
      <c r="D13" s="125"/>
      <c r="E13" s="126"/>
      <c r="F13" s="126"/>
      <c r="G13" s="137"/>
      <c r="H13" s="146">
        <f>E13*G13</f>
        <v>0</v>
      </c>
      <c r="I13" s="141">
        <f>INT(H13*0.08)</f>
        <v>0</v>
      </c>
      <c r="J13" s="127">
        <f>H13+I13</f>
        <v>0</v>
      </c>
      <c r="K13" s="128"/>
      <c r="L13" s="115"/>
      <c r="M13" s="115"/>
    </row>
    <row r="14" spans="2:13" ht="11.25">
      <c r="B14" s="452"/>
      <c r="C14" s="125"/>
      <c r="D14" s="125"/>
      <c r="E14" s="126"/>
      <c r="F14" s="126"/>
      <c r="G14" s="137"/>
      <c r="H14" s="146">
        <f>E14*G14</f>
        <v>0</v>
      </c>
      <c r="I14" s="141">
        <f>INT(H14*0.08)</f>
        <v>0</v>
      </c>
      <c r="J14" s="127">
        <f>H14+I14</f>
        <v>0</v>
      </c>
      <c r="K14" s="128"/>
      <c r="L14" s="115"/>
      <c r="M14" s="115"/>
    </row>
    <row r="15" spans="2:13" ht="11.25">
      <c r="B15" s="452"/>
      <c r="C15" s="125"/>
      <c r="D15" s="125"/>
      <c r="E15" s="126"/>
      <c r="F15" s="126"/>
      <c r="G15" s="137"/>
      <c r="H15" s="146">
        <f>E15*G15</f>
        <v>0</v>
      </c>
      <c r="I15" s="141">
        <f>INT(H15*0.08)</f>
        <v>0</v>
      </c>
      <c r="J15" s="127">
        <f>H15+I15</f>
        <v>0</v>
      </c>
      <c r="K15" s="128"/>
      <c r="L15" s="115"/>
      <c r="M15" s="115"/>
    </row>
    <row r="16" spans="2:13" ht="11.25">
      <c r="B16" s="452"/>
      <c r="C16" s="129"/>
      <c r="D16" s="129"/>
      <c r="E16" s="130"/>
      <c r="F16" s="130"/>
      <c r="G16" s="138"/>
      <c r="H16" s="147">
        <f>E16*G16</f>
        <v>0</v>
      </c>
      <c r="I16" s="142">
        <f>INT(H16*0.08)</f>
        <v>0</v>
      </c>
      <c r="J16" s="131">
        <f>H16+I16</f>
        <v>0</v>
      </c>
      <c r="K16" s="132"/>
      <c r="L16" s="116"/>
      <c r="M16" s="116"/>
    </row>
    <row r="17" spans="2:13" ht="11.25">
      <c r="B17" s="453"/>
      <c r="C17" s="454" t="s">
        <v>41</v>
      </c>
      <c r="D17" s="454"/>
      <c r="E17" s="454"/>
      <c r="F17" s="454"/>
      <c r="G17" s="454"/>
      <c r="H17" s="148">
        <f>SUM(H12:H16)</f>
        <v>0</v>
      </c>
      <c r="I17" s="143">
        <f>SUM(I12:I16)</f>
        <v>0</v>
      </c>
      <c r="J17" s="133">
        <f>SUM(J12:J16)</f>
        <v>0</v>
      </c>
      <c r="K17" s="134"/>
      <c r="L17" s="110"/>
      <c r="M17" s="110"/>
    </row>
    <row r="18" spans="2:13" ht="11.25">
      <c r="B18" s="452"/>
      <c r="C18" s="121"/>
      <c r="D18" s="121"/>
      <c r="E18" s="122"/>
      <c r="F18" s="122"/>
      <c r="G18" s="136"/>
      <c r="H18" s="145">
        <f>E18*G18</f>
        <v>0</v>
      </c>
      <c r="I18" s="140">
        <f aca="true" t="shared" si="0" ref="I18:I52">INT(H18*0.08)</f>
        <v>0</v>
      </c>
      <c r="J18" s="123">
        <f>H18+I18</f>
        <v>0</v>
      </c>
      <c r="K18" s="124"/>
      <c r="L18" s="114"/>
      <c r="M18" s="114"/>
    </row>
    <row r="19" spans="2:13" ht="11.25">
      <c r="B19" s="452"/>
      <c r="C19" s="125"/>
      <c r="D19" s="125"/>
      <c r="E19" s="126"/>
      <c r="F19" s="126"/>
      <c r="G19" s="137"/>
      <c r="H19" s="146">
        <f>E19*G19</f>
        <v>0</v>
      </c>
      <c r="I19" s="141">
        <f t="shared" si="0"/>
        <v>0</v>
      </c>
      <c r="J19" s="127">
        <f>H19+I19</f>
        <v>0</v>
      </c>
      <c r="K19" s="128"/>
      <c r="L19" s="115"/>
      <c r="M19" s="115"/>
    </row>
    <row r="20" spans="2:13" ht="11.25">
      <c r="B20" s="452"/>
      <c r="C20" s="125"/>
      <c r="D20" s="125"/>
      <c r="E20" s="126"/>
      <c r="F20" s="126"/>
      <c r="G20" s="137"/>
      <c r="H20" s="146">
        <f>E20*G20</f>
        <v>0</v>
      </c>
      <c r="I20" s="141">
        <f t="shared" si="0"/>
        <v>0</v>
      </c>
      <c r="J20" s="127">
        <f>H20+I20</f>
        <v>0</v>
      </c>
      <c r="K20" s="128"/>
      <c r="L20" s="115"/>
      <c r="M20" s="115"/>
    </row>
    <row r="21" spans="2:13" ht="11.25">
      <c r="B21" s="452"/>
      <c r="C21" s="125"/>
      <c r="D21" s="125"/>
      <c r="E21" s="126"/>
      <c r="F21" s="126"/>
      <c r="G21" s="137"/>
      <c r="H21" s="146">
        <f>E21*G21</f>
        <v>0</v>
      </c>
      <c r="I21" s="141">
        <f t="shared" si="0"/>
        <v>0</v>
      </c>
      <c r="J21" s="127">
        <f>H21+I21</f>
        <v>0</v>
      </c>
      <c r="K21" s="128"/>
      <c r="L21" s="115"/>
      <c r="M21" s="115"/>
    </row>
    <row r="22" spans="2:13" ht="11.25">
      <c r="B22" s="452"/>
      <c r="C22" s="129"/>
      <c r="D22" s="129"/>
      <c r="E22" s="130"/>
      <c r="F22" s="130"/>
      <c r="G22" s="138"/>
      <c r="H22" s="147">
        <f>E22*G22</f>
        <v>0</v>
      </c>
      <c r="I22" s="142">
        <f t="shared" si="0"/>
        <v>0</v>
      </c>
      <c r="J22" s="131">
        <f>H22+I22</f>
        <v>0</v>
      </c>
      <c r="K22" s="132"/>
      <c r="L22" s="116"/>
      <c r="M22" s="116"/>
    </row>
    <row r="23" spans="2:13" ht="11.25">
      <c r="B23" s="453"/>
      <c r="C23" s="454" t="s">
        <v>41</v>
      </c>
      <c r="D23" s="454"/>
      <c r="E23" s="454"/>
      <c r="F23" s="454"/>
      <c r="G23" s="454"/>
      <c r="H23" s="148">
        <f>SUM(H18:H22)</f>
        <v>0</v>
      </c>
      <c r="I23" s="143">
        <f>SUM(I18:I22)</f>
        <v>0</v>
      </c>
      <c r="J23" s="133">
        <f>SUM(J18:J22)</f>
        <v>0</v>
      </c>
      <c r="K23" s="134"/>
      <c r="L23" s="110"/>
      <c r="M23" s="110"/>
    </row>
    <row r="24" spans="2:13" ht="11.25">
      <c r="B24" s="452"/>
      <c r="C24" s="121"/>
      <c r="D24" s="121"/>
      <c r="E24" s="122"/>
      <c r="F24" s="122"/>
      <c r="G24" s="136"/>
      <c r="H24" s="145">
        <f>E24*G24</f>
        <v>0</v>
      </c>
      <c r="I24" s="140">
        <f>INT(H24*0.08)</f>
        <v>0</v>
      </c>
      <c r="J24" s="123">
        <f>H24+I24</f>
        <v>0</v>
      </c>
      <c r="K24" s="124"/>
      <c r="L24" s="114"/>
      <c r="M24" s="114"/>
    </row>
    <row r="25" spans="2:13" ht="11.25">
      <c r="B25" s="452"/>
      <c r="C25" s="125"/>
      <c r="D25" s="125"/>
      <c r="E25" s="126"/>
      <c r="F25" s="126"/>
      <c r="G25" s="137"/>
      <c r="H25" s="146">
        <f>E25*G25</f>
        <v>0</v>
      </c>
      <c r="I25" s="141">
        <f t="shared" si="0"/>
        <v>0</v>
      </c>
      <c r="J25" s="127">
        <f>H25+I25</f>
        <v>0</v>
      </c>
      <c r="K25" s="128"/>
      <c r="L25" s="115"/>
      <c r="M25" s="115"/>
    </row>
    <row r="26" spans="2:13" ht="11.25">
      <c r="B26" s="452"/>
      <c r="C26" s="125"/>
      <c r="D26" s="125"/>
      <c r="E26" s="126"/>
      <c r="F26" s="126"/>
      <c r="G26" s="137"/>
      <c r="H26" s="146">
        <f>E26*G26</f>
        <v>0</v>
      </c>
      <c r="I26" s="141">
        <f t="shared" si="0"/>
        <v>0</v>
      </c>
      <c r="J26" s="127">
        <f>H26+I26</f>
        <v>0</v>
      </c>
      <c r="K26" s="128"/>
      <c r="L26" s="115"/>
      <c r="M26" s="115"/>
    </row>
    <row r="27" spans="2:13" ht="11.25">
      <c r="B27" s="452"/>
      <c r="C27" s="125"/>
      <c r="D27" s="125"/>
      <c r="E27" s="126"/>
      <c r="F27" s="126"/>
      <c r="G27" s="137"/>
      <c r="H27" s="146">
        <f>E27*G27</f>
        <v>0</v>
      </c>
      <c r="I27" s="141">
        <f t="shared" si="0"/>
        <v>0</v>
      </c>
      <c r="J27" s="127">
        <f>H27+I27</f>
        <v>0</v>
      </c>
      <c r="K27" s="128"/>
      <c r="L27" s="115"/>
      <c r="M27" s="115"/>
    </row>
    <row r="28" spans="2:13" ht="11.25">
      <c r="B28" s="452"/>
      <c r="C28" s="129"/>
      <c r="D28" s="129"/>
      <c r="E28" s="130"/>
      <c r="F28" s="130"/>
      <c r="G28" s="138"/>
      <c r="H28" s="147">
        <f>E28*G28</f>
        <v>0</v>
      </c>
      <c r="I28" s="142">
        <f t="shared" si="0"/>
        <v>0</v>
      </c>
      <c r="J28" s="131">
        <f>H28+I28</f>
        <v>0</v>
      </c>
      <c r="K28" s="132"/>
      <c r="L28" s="116"/>
      <c r="M28" s="116"/>
    </row>
    <row r="29" spans="2:13" ht="11.25">
      <c r="B29" s="453"/>
      <c r="C29" s="454" t="s">
        <v>41</v>
      </c>
      <c r="D29" s="454"/>
      <c r="E29" s="454"/>
      <c r="F29" s="454"/>
      <c r="G29" s="454"/>
      <c r="H29" s="148">
        <f>SUM(H24:H28)</f>
        <v>0</v>
      </c>
      <c r="I29" s="143">
        <f>SUM(I24:I28)</f>
        <v>0</v>
      </c>
      <c r="J29" s="133">
        <f>SUM(J24:J28)</f>
        <v>0</v>
      </c>
      <c r="K29" s="134"/>
      <c r="L29" s="110"/>
      <c r="M29" s="110"/>
    </row>
    <row r="30" spans="2:13" ht="11.25">
      <c r="B30" s="452"/>
      <c r="C30" s="121"/>
      <c r="D30" s="121"/>
      <c r="E30" s="122"/>
      <c r="F30" s="122"/>
      <c r="G30" s="136"/>
      <c r="H30" s="145">
        <f>E30*G30</f>
        <v>0</v>
      </c>
      <c r="I30" s="140">
        <f>INT(H30*0.08)</f>
        <v>0</v>
      </c>
      <c r="J30" s="123">
        <f>H30+I30</f>
        <v>0</v>
      </c>
      <c r="K30" s="124"/>
      <c r="L30" s="114"/>
      <c r="M30" s="114"/>
    </row>
    <row r="31" spans="2:13" ht="11.25">
      <c r="B31" s="452"/>
      <c r="C31" s="125"/>
      <c r="D31" s="125"/>
      <c r="E31" s="126"/>
      <c r="F31" s="126"/>
      <c r="G31" s="137"/>
      <c r="H31" s="146">
        <f>E31*G31</f>
        <v>0</v>
      </c>
      <c r="I31" s="141">
        <f t="shared" si="0"/>
        <v>0</v>
      </c>
      <c r="J31" s="127">
        <f>H31+I31</f>
        <v>0</v>
      </c>
      <c r="K31" s="128"/>
      <c r="L31" s="115"/>
      <c r="M31" s="115"/>
    </row>
    <row r="32" spans="2:13" ht="11.25">
      <c r="B32" s="452"/>
      <c r="C32" s="125"/>
      <c r="D32" s="125"/>
      <c r="E32" s="126"/>
      <c r="F32" s="126"/>
      <c r="G32" s="137"/>
      <c r="H32" s="146">
        <f>E32*G32</f>
        <v>0</v>
      </c>
      <c r="I32" s="141">
        <f t="shared" si="0"/>
        <v>0</v>
      </c>
      <c r="J32" s="127">
        <f>H32+I32</f>
        <v>0</v>
      </c>
      <c r="K32" s="128"/>
      <c r="L32" s="115"/>
      <c r="M32" s="115"/>
    </row>
    <row r="33" spans="2:13" ht="11.25">
      <c r="B33" s="452"/>
      <c r="C33" s="125"/>
      <c r="D33" s="125"/>
      <c r="E33" s="126"/>
      <c r="F33" s="126"/>
      <c r="G33" s="137"/>
      <c r="H33" s="146">
        <f>E33*G33</f>
        <v>0</v>
      </c>
      <c r="I33" s="141">
        <f t="shared" si="0"/>
        <v>0</v>
      </c>
      <c r="J33" s="127">
        <f>H33+I33</f>
        <v>0</v>
      </c>
      <c r="K33" s="128"/>
      <c r="L33" s="115"/>
      <c r="M33" s="115"/>
    </row>
    <row r="34" spans="2:13" ht="11.25">
      <c r="B34" s="452"/>
      <c r="C34" s="129"/>
      <c r="D34" s="129"/>
      <c r="E34" s="130"/>
      <c r="F34" s="130"/>
      <c r="G34" s="138"/>
      <c r="H34" s="147">
        <f>E34*G34</f>
        <v>0</v>
      </c>
      <c r="I34" s="142">
        <f t="shared" si="0"/>
        <v>0</v>
      </c>
      <c r="J34" s="131">
        <f>H34+I34</f>
        <v>0</v>
      </c>
      <c r="K34" s="132"/>
      <c r="L34" s="116"/>
      <c r="M34" s="116"/>
    </row>
    <row r="35" spans="2:13" ht="11.25">
      <c r="B35" s="453"/>
      <c r="C35" s="454" t="s">
        <v>41</v>
      </c>
      <c r="D35" s="454"/>
      <c r="E35" s="454"/>
      <c r="F35" s="454"/>
      <c r="G35" s="454"/>
      <c r="H35" s="148">
        <f>SUM(H30:H34)</f>
        <v>0</v>
      </c>
      <c r="I35" s="143">
        <f>SUM(I30:I34)</f>
        <v>0</v>
      </c>
      <c r="J35" s="133">
        <f>SUM(J30:J34)</f>
        <v>0</v>
      </c>
      <c r="K35" s="134"/>
      <c r="L35" s="110"/>
      <c r="M35" s="110"/>
    </row>
    <row r="36" spans="2:13" ht="11.25">
      <c r="B36" s="452"/>
      <c r="C36" s="121"/>
      <c r="D36" s="121"/>
      <c r="E36" s="122"/>
      <c r="F36" s="122"/>
      <c r="G36" s="136"/>
      <c r="H36" s="145">
        <f>E36*G36</f>
        <v>0</v>
      </c>
      <c r="I36" s="140">
        <f>INT(H36*0.08)</f>
        <v>0</v>
      </c>
      <c r="J36" s="123">
        <f>H36+I36</f>
        <v>0</v>
      </c>
      <c r="K36" s="124"/>
      <c r="L36" s="114"/>
      <c r="M36" s="114"/>
    </row>
    <row r="37" spans="2:13" ht="11.25">
      <c r="B37" s="452"/>
      <c r="C37" s="125"/>
      <c r="D37" s="125"/>
      <c r="E37" s="126"/>
      <c r="F37" s="126"/>
      <c r="G37" s="137"/>
      <c r="H37" s="146">
        <f>E37*G37</f>
        <v>0</v>
      </c>
      <c r="I37" s="141">
        <f t="shared" si="0"/>
        <v>0</v>
      </c>
      <c r="J37" s="127">
        <f>H37+I37</f>
        <v>0</v>
      </c>
      <c r="K37" s="128"/>
      <c r="L37" s="115"/>
      <c r="M37" s="115"/>
    </row>
    <row r="38" spans="2:13" ht="11.25">
      <c r="B38" s="452"/>
      <c r="C38" s="125"/>
      <c r="D38" s="125"/>
      <c r="E38" s="126"/>
      <c r="F38" s="126"/>
      <c r="G38" s="137"/>
      <c r="H38" s="146">
        <f>E38*G38</f>
        <v>0</v>
      </c>
      <c r="I38" s="141">
        <f t="shared" si="0"/>
        <v>0</v>
      </c>
      <c r="J38" s="127">
        <f>H38+I38</f>
        <v>0</v>
      </c>
      <c r="K38" s="128"/>
      <c r="L38" s="115"/>
      <c r="M38" s="115"/>
    </row>
    <row r="39" spans="2:13" ht="11.25">
      <c r="B39" s="452"/>
      <c r="C39" s="125"/>
      <c r="D39" s="125"/>
      <c r="E39" s="126"/>
      <c r="F39" s="126"/>
      <c r="G39" s="137"/>
      <c r="H39" s="146">
        <f>E39*G39</f>
        <v>0</v>
      </c>
      <c r="I39" s="141">
        <f t="shared" si="0"/>
        <v>0</v>
      </c>
      <c r="J39" s="127">
        <f>H39+I39</f>
        <v>0</v>
      </c>
      <c r="K39" s="128"/>
      <c r="L39" s="115"/>
      <c r="M39" s="115"/>
    </row>
    <row r="40" spans="2:13" ht="11.25">
      <c r="B40" s="452"/>
      <c r="C40" s="129"/>
      <c r="D40" s="129"/>
      <c r="E40" s="130"/>
      <c r="F40" s="130"/>
      <c r="G40" s="138"/>
      <c r="H40" s="147">
        <f>E40*G40</f>
        <v>0</v>
      </c>
      <c r="I40" s="142">
        <f t="shared" si="0"/>
        <v>0</v>
      </c>
      <c r="J40" s="131">
        <f>H40+I40</f>
        <v>0</v>
      </c>
      <c r="K40" s="132"/>
      <c r="L40" s="116"/>
      <c r="M40" s="116"/>
    </row>
    <row r="41" spans="2:13" ht="11.25">
      <c r="B41" s="453"/>
      <c r="C41" s="454" t="s">
        <v>41</v>
      </c>
      <c r="D41" s="454"/>
      <c r="E41" s="454"/>
      <c r="F41" s="454"/>
      <c r="G41" s="454"/>
      <c r="H41" s="148">
        <f>SUM(H36:H40)</f>
        <v>0</v>
      </c>
      <c r="I41" s="143">
        <f>SUM(I36:I40)</f>
        <v>0</v>
      </c>
      <c r="J41" s="133">
        <f>SUM(J36:J40)</f>
        <v>0</v>
      </c>
      <c r="K41" s="134"/>
      <c r="L41" s="110"/>
      <c r="M41" s="110"/>
    </row>
    <row r="42" spans="2:13" ht="11.25">
      <c r="B42" s="452"/>
      <c r="C42" s="121"/>
      <c r="D42" s="121"/>
      <c r="E42" s="122"/>
      <c r="F42" s="122"/>
      <c r="G42" s="136"/>
      <c r="H42" s="145">
        <f>E42*G42</f>
        <v>0</v>
      </c>
      <c r="I42" s="140">
        <f>INT(H42*0.08)</f>
        <v>0</v>
      </c>
      <c r="J42" s="123">
        <f>H42+I42</f>
        <v>0</v>
      </c>
      <c r="K42" s="124"/>
      <c r="L42" s="114"/>
      <c r="M42" s="114"/>
    </row>
    <row r="43" spans="2:13" ht="11.25">
      <c r="B43" s="452"/>
      <c r="C43" s="125"/>
      <c r="D43" s="125"/>
      <c r="E43" s="126"/>
      <c r="F43" s="126"/>
      <c r="G43" s="137"/>
      <c r="H43" s="146">
        <f>E43*G43</f>
        <v>0</v>
      </c>
      <c r="I43" s="141">
        <f t="shared" si="0"/>
        <v>0</v>
      </c>
      <c r="J43" s="127">
        <f>H43+I43</f>
        <v>0</v>
      </c>
      <c r="K43" s="128"/>
      <c r="L43" s="115"/>
      <c r="M43" s="115"/>
    </row>
    <row r="44" spans="2:13" ht="11.25">
      <c r="B44" s="452"/>
      <c r="C44" s="125"/>
      <c r="D44" s="125"/>
      <c r="E44" s="126"/>
      <c r="F44" s="126"/>
      <c r="G44" s="137"/>
      <c r="H44" s="146">
        <f>E44*G44</f>
        <v>0</v>
      </c>
      <c r="I44" s="141">
        <f t="shared" si="0"/>
        <v>0</v>
      </c>
      <c r="J44" s="127">
        <f>H44+I44</f>
        <v>0</v>
      </c>
      <c r="K44" s="128"/>
      <c r="L44" s="115"/>
      <c r="M44" s="115"/>
    </row>
    <row r="45" spans="2:13" ht="11.25">
      <c r="B45" s="452"/>
      <c r="C45" s="125"/>
      <c r="D45" s="125"/>
      <c r="E45" s="126"/>
      <c r="F45" s="126"/>
      <c r="G45" s="137"/>
      <c r="H45" s="146">
        <f>E45*G45</f>
        <v>0</v>
      </c>
      <c r="I45" s="141">
        <f t="shared" si="0"/>
        <v>0</v>
      </c>
      <c r="J45" s="127">
        <f>H45+I45</f>
        <v>0</v>
      </c>
      <c r="K45" s="128"/>
      <c r="L45" s="115"/>
      <c r="M45" s="115"/>
    </row>
    <row r="46" spans="2:13" ht="11.25">
      <c r="B46" s="452"/>
      <c r="C46" s="129"/>
      <c r="D46" s="129"/>
      <c r="E46" s="130"/>
      <c r="F46" s="130"/>
      <c r="G46" s="138"/>
      <c r="H46" s="147">
        <f>E46*G46</f>
        <v>0</v>
      </c>
      <c r="I46" s="142">
        <f t="shared" si="0"/>
        <v>0</v>
      </c>
      <c r="J46" s="131">
        <f>H46+I46</f>
        <v>0</v>
      </c>
      <c r="K46" s="132"/>
      <c r="L46" s="116"/>
      <c r="M46" s="116"/>
    </row>
    <row r="47" spans="2:13" ht="11.25">
      <c r="B47" s="453"/>
      <c r="C47" s="454" t="s">
        <v>41</v>
      </c>
      <c r="D47" s="454"/>
      <c r="E47" s="454"/>
      <c r="F47" s="454"/>
      <c r="G47" s="454"/>
      <c r="H47" s="148">
        <f>SUM(H42:H46)</f>
        <v>0</v>
      </c>
      <c r="I47" s="143">
        <f>SUM(I42:I46)</f>
        <v>0</v>
      </c>
      <c r="J47" s="133">
        <f>SUM(J42:J46)</f>
        <v>0</v>
      </c>
      <c r="K47" s="134"/>
      <c r="L47" s="110"/>
      <c r="M47" s="110"/>
    </row>
    <row r="48" spans="2:13" ht="11.25">
      <c r="B48" s="452"/>
      <c r="C48" s="121"/>
      <c r="D48" s="121"/>
      <c r="E48" s="122"/>
      <c r="F48" s="122"/>
      <c r="G48" s="136"/>
      <c r="H48" s="145">
        <f>E48*G48</f>
        <v>0</v>
      </c>
      <c r="I48" s="140">
        <f>INT(H48*0.08)</f>
        <v>0</v>
      </c>
      <c r="J48" s="123">
        <f>H48+I48</f>
        <v>0</v>
      </c>
      <c r="K48" s="124"/>
      <c r="L48" s="114"/>
      <c r="M48" s="114"/>
    </row>
    <row r="49" spans="2:13" ht="11.25">
      <c r="B49" s="452"/>
      <c r="C49" s="125"/>
      <c r="D49" s="125"/>
      <c r="E49" s="126"/>
      <c r="F49" s="126"/>
      <c r="G49" s="137"/>
      <c r="H49" s="146">
        <f>E49*G49</f>
        <v>0</v>
      </c>
      <c r="I49" s="141">
        <f t="shared" si="0"/>
        <v>0</v>
      </c>
      <c r="J49" s="127">
        <f>H49+I49</f>
        <v>0</v>
      </c>
      <c r="K49" s="128"/>
      <c r="L49" s="115"/>
      <c r="M49" s="115"/>
    </row>
    <row r="50" spans="2:13" ht="11.25">
      <c r="B50" s="452"/>
      <c r="C50" s="125"/>
      <c r="D50" s="125"/>
      <c r="E50" s="126"/>
      <c r="F50" s="126"/>
      <c r="G50" s="137"/>
      <c r="H50" s="146">
        <f>E50*G50</f>
        <v>0</v>
      </c>
      <c r="I50" s="141">
        <f t="shared" si="0"/>
        <v>0</v>
      </c>
      <c r="J50" s="127">
        <f>H50+I50</f>
        <v>0</v>
      </c>
      <c r="K50" s="128"/>
      <c r="L50" s="115"/>
      <c r="M50" s="115"/>
    </row>
    <row r="51" spans="2:13" ht="11.25">
      <c r="B51" s="452"/>
      <c r="C51" s="125"/>
      <c r="D51" s="125"/>
      <c r="E51" s="126"/>
      <c r="F51" s="126"/>
      <c r="G51" s="137"/>
      <c r="H51" s="146">
        <f>E51*G51</f>
        <v>0</v>
      </c>
      <c r="I51" s="141">
        <f t="shared" si="0"/>
        <v>0</v>
      </c>
      <c r="J51" s="127">
        <f>H51+I51</f>
        <v>0</v>
      </c>
      <c r="K51" s="128"/>
      <c r="L51" s="115"/>
      <c r="M51" s="115"/>
    </row>
    <row r="52" spans="2:13" ht="11.25">
      <c r="B52" s="452"/>
      <c r="C52" s="129"/>
      <c r="D52" s="129"/>
      <c r="E52" s="130"/>
      <c r="F52" s="130"/>
      <c r="G52" s="138"/>
      <c r="H52" s="147">
        <f>E52*G52</f>
        <v>0</v>
      </c>
      <c r="I52" s="142">
        <f t="shared" si="0"/>
        <v>0</v>
      </c>
      <c r="J52" s="131">
        <f>H52+I52</f>
        <v>0</v>
      </c>
      <c r="K52" s="132"/>
      <c r="L52" s="116"/>
      <c r="M52" s="116"/>
    </row>
    <row r="53" spans="2:13" ht="11.25">
      <c r="B53" s="453"/>
      <c r="C53" s="454" t="s">
        <v>41</v>
      </c>
      <c r="D53" s="454"/>
      <c r="E53" s="454"/>
      <c r="F53" s="454"/>
      <c r="G53" s="454"/>
      <c r="H53" s="148">
        <f>SUM(H48:H52)</f>
        <v>0</v>
      </c>
      <c r="I53" s="143">
        <f>SUM(I48:I52)</f>
        <v>0</v>
      </c>
      <c r="J53" s="133">
        <f>SUM(J48:J52)</f>
        <v>0</v>
      </c>
      <c r="K53" s="134"/>
      <c r="L53" s="110"/>
      <c r="M53" s="110"/>
    </row>
    <row r="54" spans="2:13" ht="18" customHeight="1" thickBot="1">
      <c r="B54" s="455" t="str">
        <f>C9&amp;"費合計（助成対象経費）"</f>
        <v>製品開発チャレンジ支援事業費合計（助成対象経費）</v>
      </c>
      <c r="C54" s="456"/>
      <c r="D54" s="456"/>
      <c r="E54" s="456"/>
      <c r="F54" s="456"/>
      <c r="G54" s="456"/>
      <c r="H54" s="149">
        <f>H17+H23+H29+H35+H41+H47+H53</f>
        <v>0</v>
      </c>
      <c r="I54" s="118"/>
      <c r="J54" s="118"/>
      <c r="K54" s="119"/>
      <c r="L54" s="119"/>
      <c r="M54" s="109"/>
    </row>
  </sheetData>
  <sheetProtection/>
  <mergeCells count="21">
    <mergeCell ref="B10:B11"/>
    <mergeCell ref="C10:C11"/>
    <mergeCell ref="D10:D11"/>
    <mergeCell ref="E10:J10"/>
    <mergeCell ref="K10:K11"/>
    <mergeCell ref="L10:M10"/>
    <mergeCell ref="B12:B17"/>
    <mergeCell ref="C17:G17"/>
    <mergeCell ref="B18:B23"/>
    <mergeCell ref="C23:G23"/>
    <mergeCell ref="B24:B29"/>
    <mergeCell ref="C29:G29"/>
    <mergeCell ref="B48:B53"/>
    <mergeCell ref="C53:G53"/>
    <mergeCell ref="B54:G54"/>
    <mergeCell ref="B30:B35"/>
    <mergeCell ref="C35:G35"/>
    <mergeCell ref="B36:B41"/>
    <mergeCell ref="C41:G41"/>
    <mergeCell ref="B42:B47"/>
    <mergeCell ref="C47:G47"/>
  </mergeCells>
  <printOptions horizontalCentered="1"/>
  <pageMargins left="0.7086614173228347" right="0.7086614173228347" top="0.3937007874015748" bottom="0.1968503937007874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立花 靖史</dc:creator>
  <cp:keywords/>
  <dc:description/>
  <cp:lastModifiedBy>admin-6</cp:lastModifiedBy>
  <cp:lastPrinted>2018-09-26T02:58:16Z</cp:lastPrinted>
  <dcterms:created xsi:type="dcterms:W3CDTF">2016-08-08T00:07:57Z</dcterms:created>
  <dcterms:modified xsi:type="dcterms:W3CDTF">2018-10-19T05:36:20Z</dcterms:modified>
  <cp:category/>
  <cp:version/>
  <cp:contentType/>
  <cp:contentStatus/>
</cp:coreProperties>
</file>